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P:\herriot\commun\DEC\DEC-22\CIRCULAIRES BTS LILLE\SESSION 2024\ERPC\"/>
    </mc:Choice>
  </mc:AlternateContent>
  <bookViews>
    <workbookView xWindow="380" yWindow="460" windowWidth="35840" windowHeight="21920" tabRatio="622"/>
  </bookViews>
  <sheets>
    <sheet name="Evaluation Collective" sheetId="11" r:id="rId1"/>
    <sheet name="Evaluation Individuelle C1" sheetId="12" r:id="rId2"/>
    <sheet name="Evaluation Individuelle C2" sheetId="13" r:id="rId3"/>
    <sheet name="Evaluation Individuelle C3" sheetId="14" r:id="rId4"/>
    <sheet name="Evaluation Individuelle C4" sheetId="15" r:id="rId5"/>
    <sheet name="Evaluation Individuelle C5" sheetId="16" r:id="rId6"/>
    <sheet name="Liste" sheetId="3" r:id="rId7"/>
  </sheets>
  <definedNames>
    <definedName name="_xlnm.Print_Area" localSheetId="0">'Evaluation Collective'!$A$1:$O$56</definedName>
    <definedName name="_xlnm.Print_Area" localSheetId="1">'Evaluation Individuelle C1'!$A$1:$O$69</definedName>
    <definedName name="_xlnm.Print_Area" localSheetId="2">'Evaluation Individuelle C2'!$A$1:$O$69</definedName>
    <definedName name="_xlnm.Print_Area" localSheetId="3">'Evaluation Individuelle C3'!$A$1:$O$69</definedName>
    <definedName name="_xlnm.Print_Area" localSheetId="4">'Evaluation Individuelle C4'!$A$1:$O$70</definedName>
    <definedName name="_xlnm.Print_Area" localSheetId="5">'Evaluation Individuelle C5'!$A$1:$O$69</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I1" i="12" l="1"/>
  <c r="E14" i="16"/>
  <c r="E14" i="12"/>
  <c r="N23" i="16"/>
  <c r="N24" i="16"/>
  <c r="N25" i="16"/>
  <c r="N27" i="16"/>
  <c r="N30" i="16"/>
  <c r="N31" i="16"/>
  <c r="N33" i="16"/>
  <c r="N35" i="16"/>
  <c r="N37" i="16"/>
  <c r="N40" i="16"/>
  <c r="N42" i="16"/>
  <c r="N43" i="16"/>
  <c r="N44" i="16"/>
  <c r="N20" i="16"/>
  <c r="N49" i="16"/>
  <c r="N51" i="16"/>
  <c r="N53" i="16"/>
  <c r="N56" i="16"/>
  <c r="N46" i="16"/>
  <c r="I58" i="16"/>
  <c r="N22" i="11"/>
  <c r="P19" i="11"/>
  <c r="N19" i="11"/>
  <c r="N27" i="11"/>
  <c r="N30" i="11"/>
  <c r="N32" i="11"/>
  <c r="N34" i="11"/>
  <c r="N37" i="11"/>
  <c r="P24" i="11"/>
  <c r="N24" i="11"/>
  <c r="N42" i="11"/>
  <c r="N45" i="11"/>
  <c r="P39" i="11"/>
  <c r="N39" i="11"/>
  <c r="I47" i="11"/>
  <c r="I59" i="16"/>
  <c r="I61" i="16"/>
  <c r="L59" i="16"/>
  <c r="P46" i="16"/>
  <c r="P20" i="16"/>
  <c r="E12" i="16"/>
  <c r="E11" i="16"/>
  <c r="E3" i="16"/>
  <c r="I1" i="16"/>
  <c r="N23" i="15"/>
  <c r="N24" i="15"/>
  <c r="N25" i="15"/>
  <c r="N27" i="15"/>
  <c r="N30" i="15"/>
  <c r="N31" i="15"/>
  <c r="N33" i="15"/>
  <c r="N35" i="15"/>
  <c r="N37" i="15"/>
  <c r="N40" i="15"/>
  <c r="N42" i="15"/>
  <c r="N43" i="15"/>
  <c r="N44" i="15"/>
  <c r="N20" i="15"/>
  <c r="N49" i="15"/>
  <c r="N51" i="15"/>
  <c r="N53" i="15"/>
  <c r="N56" i="15"/>
  <c r="N46" i="15"/>
  <c r="I58" i="15"/>
  <c r="I59" i="15"/>
  <c r="I61" i="15"/>
  <c r="L59" i="15"/>
  <c r="P46" i="15"/>
  <c r="P20" i="15"/>
  <c r="E14" i="15"/>
  <c r="E12" i="15"/>
  <c r="E11" i="15"/>
  <c r="E3" i="15"/>
  <c r="I1" i="15"/>
  <c r="N23" i="14"/>
  <c r="N24" i="14"/>
  <c r="N25" i="14"/>
  <c r="N27" i="14"/>
  <c r="N30" i="14"/>
  <c r="N31" i="14"/>
  <c r="N33" i="14"/>
  <c r="N35" i="14"/>
  <c r="N37" i="14"/>
  <c r="N40" i="14"/>
  <c r="N42" i="14"/>
  <c r="N43" i="14"/>
  <c r="N44" i="14"/>
  <c r="N20" i="14"/>
  <c r="N49" i="14"/>
  <c r="N51" i="14"/>
  <c r="N53" i="14"/>
  <c r="N56" i="14"/>
  <c r="N46" i="14"/>
  <c r="I58" i="14"/>
  <c r="I59" i="14"/>
  <c r="I61" i="14"/>
  <c r="L59" i="14"/>
  <c r="P46" i="14"/>
  <c r="P20" i="14"/>
  <c r="E14" i="14"/>
  <c r="E12" i="14"/>
  <c r="E11" i="14"/>
  <c r="E3" i="14"/>
  <c r="I1" i="14"/>
  <c r="N23" i="13"/>
  <c r="N24" i="13"/>
  <c r="N25" i="13"/>
  <c r="N27" i="13"/>
  <c r="N30" i="13"/>
  <c r="N31" i="13"/>
  <c r="N33" i="13"/>
  <c r="N35" i="13"/>
  <c r="N37" i="13"/>
  <c r="N40" i="13"/>
  <c r="N42" i="13"/>
  <c r="N43" i="13"/>
  <c r="N44" i="13"/>
  <c r="N20" i="13"/>
  <c r="N49" i="13"/>
  <c r="N51" i="13"/>
  <c r="N53" i="13"/>
  <c r="N56" i="13"/>
  <c r="N46" i="13"/>
  <c r="I58" i="13"/>
  <c r="I59" i="13"/>
  <c r="I61" i="13"/>
  <c r="L59" i="13"/>
  <c r="P46" i="13"/>
  <c r="P20" i="13"/>
  <c r="E14" i="13"/>
  <c r="E12" i="13"/>
  <c r="E11" i="13"/>
  <c r="E3" i="13"/>
  <c r="I1" i="13"/>
  <c r="E12" i="12"/>
  <c r="E11" i="12"/>
  <c r="N51" i="12"/>
  <c r="P46" i="12"/>
  <c r="N53" i="12"/>
  <c r="N56" i="12"/>
  <c r="N49" i="12"/>
  <c r="N46" i="12"/>
  <c r="N43" i="12"/>
  <c r="N44" i="12"/>
  <c r="N42" i="12"/>
  <c r="N40" i="12"/>
  <c r="N37" i="12"/>
  <c r="N35" i="12"/>
  <c r="N33" i="12"/>
  <c r="N31" i="12"/>
  <c r="N30" i="12"/>
  <c r="N27" i="12"/>
  <c r="N25" i="12"/>
  <c r="N24" i="12"/>
  <c r="N23" i="12"/>
  <c r="P20" i="12"/>
  <c r="N20" i="12"/>
  <c r="I58" i="12"/>
  <c r="I59" i="12"/>
  <c r="I61" i="12"/>
  <c r="E3" i="12"/>
  <c r="L59" i="12"/>
</calcChain>
</file>

<file path=xl/sharedStrings.xml><?xml version="1.0" encoding="utf-8"?>
<sst xmlns="http://schemas.openxmlformats.org/spreadsheetml/2006/main" count="696" uniqueCount="147">
  <si>
    <t>ACADEMIES</t>
  </si>
  <si>
    <t>Sélectionner l'académie</t>
  </si>
  <si>
    <t xml:space="preserve">NOM : </t>
  </si>
  <si>
    <t>Nom</t>
  </si>
  <si>
    <t>Indiquer le nom du candidat</t>
  </si>
  <si>
    <t>Prénom</t>
  </si>
  <si>
    <t>Prénom en cas d'homonymie</t>
  </si>
  <si>
    <t>ERPP</t>
  </si>
  <si>
    <t>Non évaluable
car non abordé</t>
  </si>
  <si>
    <t>Non maîtrisé</t>
  </si>
  <si>
    <t>Maîtrise
insuffisante</t>
  </si>
  <si>
    <t>Bonne maîtrise</t>
  </si>
  <si>
    <t>Date de l'épreuve</t>
  </si>
  <si>
    <t xml:space="preserve">  C4</t>
  </si>
  <si>
    <t xml:space="preserve">  S'IMPLIQUER DANS UN GROUPE PROJET ET COORDONNER UN GROUPE DE TRAVAIL</t>
  </si>
  <si>
    <t xml:space="preserve">  C4.2</t>
  </si>
  <si>
    <t xml:space="preserve">  Préparer une réunion de travail ou revue de projet</t>
  </si>
  <si>
    <t>à évaluer</t>
  </si>
  <si>
    <t xml:space="preserve">  C4.5</t>
  </si>
  <si>
    <t xml:space="preserve">  C5</t>
  </si>
  <si>
    <t xml:space="preserve">  ANALYSER LA DEMANDE DU CLIENT</t>
  </si>
  <si>
    <t xml:space="preserve">  C5.1</t>
  </si>
  <si>
    <t xml:space="preserve">  Appréhender le projet et les produits de communication du client</t>
  </si>
  <si>
    <t xml:space="preserve">  La compréhension du projet de communication permet d’établir des relations technico-économiques cohérentes 
  (faisabilité, productivité, risques de défauts...) avec des procédés de réalisation disponibles.</t>
  </si>
  <si>
    <t xml:space="preserve">  C5.2</t>
  </si>
  <si>
    <t xml:space="preserve">  Identifier les exigences et spécifications associées</t>
  </si>
  <si>
    <t xml:space="preserve">  Les exigences techniques liées aux publications numériques et imprimées sont correctement identifiées 
  et permettent de définir les critères de conception des produits ainsi que des relations technico-économiques (qualité, coûts...) 
  cohérentes avec des procédés de réalisation disponibles.</t>
  </si>
  <si>
    <t xml:space="preserve">  C5.3</t>
  </si>
  <si>
    <t xml:space="preserve">  Analyser les fonctions assurées par les produits à réaliser</t>
  </si>
  <si>
    <t xml:space="preserve">  Les fonctions des produits à réaliser sont correctement appréhendées ainsi que les exigences ou spécifications associées à leurs réalisations.</t>
  </si>
  <si>
    <t xml:space="preserve">  C6</t>
  </si>
  <si>
    <t xml:space="preserve">  C6.1</t>
  </si>
  <si>
    <t xml:space="preserve">  Identifier les fonctions du ou des produits à réaliser</t>
  </si>
  <si>
    <t xml:space="preserve">  Les enjeux du projet de communication du client sont traduits en exigences et contraintes.</t>
  </si>
  <si>
    <t xml:space="preserve">  C6.2</t>
  </si>
  <si>
    <t xml:space="preserve">  Identifier les contraintes</t>
  </si>
  <si>
    <t xml:space="preserve">  Les contraintes identifiées permettent de caractériser les fonctions contraintes.</t>
  </si>
  <si>
    <t xml:space="preserve">  C6.3</t>
  </si>
  <si>
    <t xml:space="preserve">  Spécifier les exigences</t>
  </si>
  <si>
    <t xml:space="preserve">  Les exigences associées aux critères d’appréciation des fonctions permettent de compléter le cahier des charges des produits à réaliser.</t>
  </si>
  <si>
    <t xml:space="preserve">  C6.4</t>
  </si>
  <si>
    <t xml:space="preserve">  Formaliser un cahier des charges</t>
  </si>
  <si>
    <t xml:space="preserve">  Les fonctions, contraintes et exigences sont mises en forme.</t>
  </si>
  <si>
    <t xml:space="preserve">  C8</t>
  </si>
  <si>
    <t xml:space="preserve">  C8.1</t>
  </si>
  <si>
    <t xml:space="preserve">  Comparer et argumenter les propositions</t>
  </si>
  <si>
    <t xml:space="preserve">  Les arguments communiqués concernant les supports, les matières, les moyens envisagés permettent d’apporter une aide à la décision 
  sur les différents produits à réaliser.</t>
  </si>
  <si>
    <t>Émargements</t>
  </si>
  <si>
    <t xml:space="preserve">  Travailler en équipe au sein d'un groupe projet avec des spécialistes métiers</t>
  </si>
  <si>
    <t xml:space="preserve">  C4.3</t>
  </si>
  <si>
    <t xml:space="preserve">  Animer et/ou participer à une réunion d'information, réunion d'organisation</t>
  </si>
  <si>
    <t xml:space="preserve">  Transmettre le cahier des charges et suivre sa mise à jour</t>
  </si>
  <si>
    <t xml:space="preserve">  C8.4</t>
  </si>
  <si>
    <t xml:space="preserve">  Communiquer les solutions au client</t>
  </si>
  <si>
    <t xml:space="preserve">  Les attentes esthétiques, marketing (usages, cibles) des produits de communication sont prises en compte.</t>
  </si>
  <si>
    <t>AIX MARSEILLE</t>
  </si>
  <si>
    <t>BORDEAUX</t>
  </si>
  <si>
    <t>CAEN</t>
  </si>
  <si>
    <t>CRETEIL</t>
  </si>
  <si>
    <t>CLERMONT-FERRAND</t>
  </si>
  <si>
    <t>DIJON</t>
  </si>
  <si>
    <t>GRENOBLE</t>
  </si>
  <si>
    <t>LILLE</t>
  </si>
  <si>
    <t>LIMOGES</t>
  </si>
  <si>
    <t>LYON</t>
  </si>
  <si>
    <t>NANCY-METZ</t>
  </si>
  <si>
    <t>NANTES</t>
  </si>
  <si>
    <t>ORLEANS-TOURS</t>
  </si>
  <si>
    <t>PARIS</t>
  </si>
  <si>
    <t>POITIERS</t>
  </si>
  <si>
    <t>REIMS</t>
  </si>
  <si>
    <t>RENNES</t>
  </si>
  <si>
    <t>ROUEN</t>
  </si>
  <si>
    <t>STRASBOURG</t>
  </si>
  <si>
    <t>TOULOUSE</t>
  </si>
  <si>
    <t>VERSAILLES</t>
  </si>
  <si>
    <t xml:space="preserve"> </t>
  </si>
  <si>
    <t>ERPI</t>
  </si>
  <si>
    <t>Implication</t>
  </si>
  <si>
    <t>Satisfaisant</t>
  </si>
  <si>
    <t>Insuffisant</t>
  </si>
  <si>
    <t xml:space="preserve">  ÉLABORER UN CAHIER DES CHARGES FONCTIONNEL OU PARTICIPER À SA RÉDACTION</t>
  </si>
  <si>
    <t xml:space="preserve">  PARTICIPER À UN PROCESSUS COLLABORATIF DE PROPOSITIONS DE RÉALISATION DE PRODUITS</t>
  </si>
  <si>
    <t>ACADÉMIES</t>
  </si>
  <si>
    <t>Maîtrise partielle,
mais satisfaisante</t>
  </si>
  <si>
    <t xml:space="preserve">Académie de : </t>
  </si>
  <si>
    <t xml:space="preserve">Prénom : </t>
  </si>
  <si>
    <t>Professeur examinateur DG :</t>
  </si>
  <si>
    <t>ÉPREUVE E61 – Définition collaborative de produits de communication (coefficient 3)</t>
  </si>
  <si>
    <t>Évaluation des performances associées aux compétences C4, C5, C6 et C8</t>
  </si>
  <si>
    <t>Note finale</t>
  </si>
  <si>
    <t>Commentaires et appréciation générale :</t>
  </si>
  <si>
    <t>Membres du jury : Noms, Prénoms</t>
  </si>
  <si>
    <t xml:space="preserve">Brevet de Technicien Supérieur Études de Réalisation d'un Projet de Communication      </t>
  </si>
  <si>
    <t>Session 2022</t>
  </si>
  <si>
    <t>Professeur référent :</t>
  </si>
  <si>
    <t>Évaluation collective</t>
  </si>
  <si>
    <t>En situation 24 h</t>
  </si>
  <si>
    <t xml:space="preserve">  Les participants sont informés de l’ordre du jour et des modalités de la réunion (lieux, heure, durée...).
  Les objectifs sont définis. Les rôles des participants sont répartis. Les outils et techniques d’animation sont opérants.
  La situation est correctement exposée.</t>
  </si>
  <si>
    <t>Dossier</t>
  </si>
  <si>
    <t xml:space="preserve">  C6.5</t>
  </si>
  <si>
    <t xml:space="preserve">  Le cahier des charges est communiqué au client pour validation, aux prestataires, fournisseurs, co-traitants, sous-traitants 
  dans le cadre de la fourniture d’un produit ou service.
  Le cahier des charges évolue en fonction des remarques des destinataires.</t>
  </si>
  <si>
    <t xml:space="preserve">  C4.4</t>
  </si>
  <si>
    <t xml:space="preserve">  Coordonner l'activité des membres du groupe</t>
  </si>
  <si>
    <t xml:space="preserve">  Les rôles de chacun des membres sont définis.
  Les tâches et activités à réaliser sont réparties entre les membres du groupe.</t>
  </si>
  <si>
    <t>Soutenance collective</t>
  </si>
  <si>
    <t>/ 10</t>
  </si>
  <si>
    <t>Évaluation individuelle</t>
  </si>
  <si>
    <t xml:space="preserve"> En situation 24 h</t>
  </si>
  <si>
    <t xml:space="preserve"> Sur dossier</t>
  </si>
  <si>
    <t xml:space="preserve"> En soutenance</t>
  </si>
  <si>
    <t xml:space="preserve">  L'implication personnelle dans le groupe projet est effective, collaborative et permet de faire progresser le groupe projet.</t>
  </si>
  <si>
    <t xml:space="preserve">  Les arguments des autres membres du groupe sont pris en compte.</t>
  </si>
  <si>
    <t xml:space="preserve">  Les postures d'écoute et de discussion adoptées permettent les échanges au sein du groupe projet, avec des spécialistes métiers.</t>
  </si>
  <si>
    <t xml:space="preserve">  L’animation de la réunion est efficace au regard de l’auditoire et du message à transmettre.
  Les membres de l’équipe sont impliqués dans la relation et le point de vue exposé est clair et intelligible.
  Les arguments et propositions sont entendus.
  Les outils et techniques d’animation mobilisés permettent d’atteindre les objectifs.
  La prise de note permet d’assurer la traçabilité des échanges et des décisions.</t>
  </si>
  <si>
    <t xml:space="preserve">  C8.2</t>
  </si>
  <si>
    <t xml:space="preserve">  Le client est informé des réponses apportées par les différents acteurs contribuant à son projet.</t>
  </si>
  <si>
    <t xml:space="preserve">  Le budget et les délais prévisionnels de réalisation des produits envisagés sont présentés au client.</t>
  </si>
  <si>
    <t xml:space="preserve">  Des conseils (améliorations, évolutions, services complémentaires associés à son projet) sont soumis au client.</t>
  </si>
  <si>
    <t xml:space="preserve">  Solliciter les services, les sous traitants, les fournisseurs</t>
  </si>
  <si>
    <t xml:space="preserve"> En entretien</t>
  </si>
  <si>
    <t xml:space="preserve">  C5.4</t>
  </si>
  <si>
    <t xml:space="preserve">  L’identification des exigences graphiques, techniques, liées aux publications numériques et imprimées, aux matières est correctement réalisé 
  et permet d’établir des relations technico-économiques (disponibilités, contrôles...) cohérentes avec des procédés de réalisation disponibles.</t>
  </si>
  <si>
    <t xml:space="preserve">  Identifier et justifier les difficultés de réalisation liées aux spécifications et exigences définies</t>
  </si>
  <si>
    <t xml:space="preserve">  L’identification des difficultés de réalisation et/ou de contrôle sont exhaustives et justifiées et permettent d’opter pour un procédé disponible 
  ou d’opter pour une solution de co-traitance.</t>
  </si>
  <si>
    <t>En entretien</t>
  </si>
  <si>
    <t xml:space="preserve">  C8.3</t>
  </si>
  <si>
    <t xml:space="preserve">  Évaluer les coûts des propositions de réalisation</t>
  </si>
  <si>
    <t xml:space="preserve">  Les propositions de solutions sont chiffrées et permettent une comparaison avec les budgets prévisionnels.</t>
  </si>
  <si>
    <t>Note évaluation individuelle</t>
  </si>
  <si>
    <t>Note évaluation collective (report)</t>
  </si>
  <si>
    <t xml:space="preserve"> / 10</t>
  </si>
  <si>
    <t xml:space="preserve"> / 20</t>
  </si>
  <si>
    <t xml:space="preserve">  Les besoins de formation identifiés doivent permettre l’adaptation des membres du groupe aux évolutions techniques,
  au bon déroulement du projet, de la production.</t>
  </si>
  <si>
    <t xml:space="preserve">  Les différents acteurs (co-traitants, sous-traitants, prestataires, fournisseurs...) susceptibles de contribuer à la réponse chiffrée 
  du projet du client sont identifiés et contactés pour fournir une offre de prix, un délai de prestation.</t>
  </si>
  <si>
    <t>NON</t>
  </si>
  <si>
    <t>Projet :</t>
  </si>
  <si>
    <t>Indiquer le nom du projet</t>
  </si>
  <si>
    <t xml:space="preserve">  C4.1</t>
  </si>
  <si>
    <t xml:space="preserve">  S'IMPLIQUER DANS UN GROUPE ET COORDONNER UN GROUPE DE TRAVAIL</t>
  </si>
  <si>
    <t xml:space="preserve">  Détecter les besoins de formation des membres du groupe</t>
  </si>
  <si>
    <t xml:space="preserve">  L’identification des fonctions d’usage, d’estime, techniques permettent de compléter le cahier des charges des produits à réaliser.</t>
  </si>
  <si>
    <t xml:space="preserve">Nom du projet </t>
  </si>
  <si>
    <t xml:space="preserve">Prof. STI </t>
  </si>
  <si>
    <t xml:space="preserve">Prof. DG </t>
  </si>
  <si>
    <t>Jury_1</t>
  </si>
  <si>
    <t>Jury_2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</si>
</sst>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C]General"/>
    <numFmt numFmtId="165" formatCode="[$-40C]d\ mmmm\ yyyy;@"/>
  </numFmts>
  <fonts count="46" x14ac:knownFonts="1">
    <font>
      <sz val="12"/>
      <color theme="1"/>
      <name val="Calibri"/>
      <family val="2"/>
      <scheme val="minor"/>
    </font>
    <font>
      <sz val="11"/>
      <name val="Arial"/>
      <family val="2"/>
      <charset val="204"/>
    </font>
    <font>
      <b/>
      <sz val="11"/>
      <name val="Arial"/>
      <family val="2"/>
    </font>
    <font>
      <b/>
      <sz val="10"/>
      <name val="Arial"/>
      <family val="2"/>
    </font>
    <font>
      <i/>
      <sz val="8"/>
      <name val="Arial"/>
      <family val="2"/>
    </font>
    <font>
      <sz val="12"/>
      <color theme="1"/>
      <name val="Calibri"/>
      <family val="2"/>
      <scheme val="minor"/>
    </font>
    <font>
      <sz val="11"/>
      <color rgb="FF000000"/>
      <name val="Calibri"/>
      <family val="2"/>
    </font>
    <font>
      <sz val="11"/>
      <color theme="1"/>
      <name val="Calibri"/>
      <family val="2"/>
      <scheme val="minor"/>
    </font>
    <font>
      <sz val="11"/>
      <color theme="1"/>
      <name val="Arial"/>
      <family val="2"/>
      <charset val="204"/>
    </font>
    <font>
      <sz val="14"/>
      <color theme="1"/>
      <name val="Arial"/>
      <family val="2"/>
      <charset val="204"/>
    </font>
    <font>
      <i/>
      <sz val="11"/>
      <color theme="1"/>
      <name val="Arial"/>
      <family val="2"/>
      <charset val="204"/>
    </font>
    <font>
      <b/>
      <sz val="11"/>
      <color theme="1"/>
      <name val="Arial"/>
      <family val="2"/>
      <charset val="204"/>
    </font>
    <font>
      <b/>
      <sz val="11"/>
      <color rgb="FFFF0000"/>
      <name val="Arial"/>
      <family val="2"/>
      <charset val="204"/>
    </font>
    <font>
      <b/>
      <sz val="14"/>
      <color theme="1"/>
      <name val="Arial"/>
      <family val="2"/>
      <charset val="204"/>
    </font>
    <font>
      <i/>
      <sz val="11"/>
      <color rgb="FF000000"/>
      <name val="Arial"/>
      <family val="2"/>
      <charset val="204"/>
    </font>
    <font>
      <b/>
      <sz val="11"/>
      <color rgb="FFFF6600"/>
      <name val="Arial"/>
      <family val="2"/>
      <charset val="204"/>
    </font>
    <font>
      <b/>
      <sz val="11"/>
      <color rgb="FF008000"/>
      <name val="Arial"/>
      <family val="2"/>
      <charset val="204"/>
    </font>
    <font>
      <b/>
      <sz val="11"/>
      <color theme="5" tint="-0.249977111117893"/>
      <name val="Arial"/>
      <family val="2"/>
      <charset val="204"/>
    </font>
    <font>
      <b/>
      <sz val="11"/>
      <color rgb="FF0000FF"/>
      <name val="Arial"/>
      <family val="2"/>
      <charset val="204"/>
    </font>
    <font>
      <sz val="8"/>
      <color theme="1"/>
      <name val="Arial"/>
      <family val="2"/>
    </font>
    <font>
      <b/>
      <sz val="20"/>
      <color rgb="FFFF0000"/>
      <name val="Arial"/>
      <family val="2"/>
    </font>
    <font>
      <u/>
      <sz val="12"/>
      <color theme="10"/>
      <name val="Calibri"/>
      <family val="2"/>
      <scheme val="minor"/>
    </font>
    <font>
      <u/>
      <sz val="12"/>
      <color theme="11"/>
      <name val="Calibri"/>
      <family val="2"/>
      <scheme val="minor"/>
    </font>
    <font>
      <b/>
      <sz val="14"/>
      <name val="Arial"/>
      <family val="2"/>
    </font>
    <font>
      <b/>
      <sz val="16"/>
      <color rgb="FFFF0000"/>
      <name val="Arial"/>
      <family val="2"/>
    </font>
    <font>
      <b/>
      <sz val="20"/>
      <color rgb="FFFFFFFF"/>
      <name val="Arial"/>
      <family val="2"/>
    </font>
    <font>
      <i/>
      <sz val="8"/>
      <color rgb="FFFF0000"/>
      <name val="Arial"/>
      <family val="2"/>
    </font>
    <font>
      <sz val="14"/>
      <color theme="1"/>
      <name val="Arial"/>
      <family val="2"/>
    </font>
    <font>
      <b/>
      <sz val="14"/>
      <color theme="1"/>
      <name val="Arial"/>
      <family val="2"/>
    </font>
    <font>
      <b/>
      <sz val="14"/>
      <color rgb="FF000000"/>
      <name val="Arial"/>
      <family val="2"/>
    </font>
    <font>
      <i/>
      <sz val="9"/>
      <color rgb="FF000000"/>
      <name val="Arial"/>
      <family val="2"/>
    </font>
    <font>
      <sz val="11"/>
      <color theme="1"/>
      <name val="Arial"/>
      <family val="2"/>
    </font>
    <font>
      <b/>
      <sz val="11"/>
      <color theme="1"/>
      <name val="Arial"/>
      <family val="2"/>
    </font>
    <font>
      <b/>
      <sz val="11"/>
      <color rgb="FFFF0000"/>
      <name val="Arial"/>
      <family val="2"/>
    </font>
    <font>
      <sz val="11"/>
      <color rgb="FF0000FF"/>
      <name val="Arial"/>
      <family val="2"/>
    </font>
    <font>
      <b/>
      <sz val="14"/>
      <color theme="0"/>
      <name val="Arial"/>
      <family val="2"/>
    </font>
    <font>
      <sz val="14"/>
      <color theme="0"/>
      <name val="Arial"/>
      <family val="2"/>
    </font>
    <font>
      <b/>
      <sz val="24"/>
      <color theme="0"/>
      <name val="Arial"/>
      <family val="2"/>
      <charset val="204"/>
    </font>
    <font>
      <i/>
      <sz val="9"/>
      <color rgb="FFFF0000"/>
      <name val="Arial"/>
      <family val="2"/>
    </font>
    <font>
      <i/>
      <sz val="8"/>
      <color theme="1"/>
      <name val="Arial"/>
      <family val="2"/>
    </font>
    <font>
      <sz val="11"/>
      <color theme="0"/>
      <name val="Arial"/>
      <family val="2"/>
    </font>
    <font>
      <i/>
      <sz val="8"/>
      <color theme="0"/>
      <name val="Arial"/>
      <family val="2"/>
    </font>
    <font>
      <b/>
      <sz val="18"/>
      <color rgb="FF000000"/>
      <name val="Arial"/>
      <family val="2"/>
    </font>
    <font>
      <b/>
      <sz val="11"/>
      <name val="Arial"/>
      <family val="2"/>
      <charset val="204"/>
    </font>
    <font>
      <sz val="11"/>
      <name val="Arial"/>
      <family val="2"/>
    </font>
    <font>
      <sz val="12"/>
      <name val="Arial"/>
      <family val="2"/>
    </font>
  </fonts>
  <fills count="14">
    <fill>
      <patternFill patternType="none"/>
    </fill>
    <fill>
      <patternFill patternType="gray125"/>
    </fill>
    <fill>
      <patternFill patternType="solid">
        <fgColor theme="5"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249977111117893"/>
        <bgColor indexed="64"/>
      </patternFill>
    </fill>
    <fill>
      <patternFill patternType="solid">
        <fgColor theme="6" tint="0.79998168889431442"/>
        <bgColor rgb="FF000000"/>
      </patternFill>
    </fill>
    <fill>
      <patternFill patternType="solid">
        <fgColor rgb="FFFFFF00"/>
        <bgColor indexed="64"/>
      </patternFill>
    </fill>
    <fill>
      <patternFill patternType="solid">
        <fgColor theme="0"/>
        <bgColor rgb="FF000000"/>
      </patternFill>
    </fill>
    <fill>
      <patternFill patternType="solid">
        <fgColor theme="0" tint="-0.249977111117893"/>
        <bgColor rgb="FF000000"/>
      </patternFill>
    </fill>
    <fill>
      <patternFill patternType="solid">
        <fgColor rgb="FF660066"/>
        <bgColor indexed="64"/>
      </patternFill>
    </fill>
    <fill>
      <patternFill patternType="solid">
        <fgColor theme="3" tint="0.79998168889431442"/>
        <bgColor rgb="FF000000"/>
      </patternFill>
    </fill>
  </fills>
  <borders count="77">
    <border>
      <left/>
      <right/>
      <top/>
      <bottom/>
      <diagonal/>
    </border>
    <border>
      <left/>
      <right/>
      <top/>
      <bottom style="double">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diagonal/>
    </border>
    <border>
      <left style="medium">
        <color auto="1"/>
      </left>
      <right style="thin">
        <color auto="1"/>
      </right>
      <top style="medium">
        <color auto="1"/>
      </top>
      <bottom style="thin">
        <color auto="1"/>
      </bottom>
      <diagonal/>
    </border>
    <border>
      <left style="medium">
        <color auto="1"/>
      </left>
      <right style="medium">
        <color auto="1"/>
      </right>
      <top style="hair">
        <color auto="1"/>
      </top>
      <bottom style="medium">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medium">
        <color auto="1"/>
      </left>
      <right style="medium">
        <color auto="1"/>
      </right>
      <top style="thin">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auto="1"/>
      </left>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medium">
        <color auto="1"/>
      </right>
      <top style="medium">
        <color auto="1"/>
      </top>
      <bottom style="medium">
        <color auto="1"/>
      </bottom>
      <diagonal/>
    </border>
    <border>
      <left/>
      <right/>
      <top/>
      <bottom style="medium">
        <color auto="1"/>
      </bottom>
      <diagonal/>
    </border>
    <border>
      <left/>
      <right style="thin">
        <color auto="1"/>
      </right>
      <top style="hair">
        <color auto="1"/>
      </top>
      <bottom style="medium">
        <color auto="1"/>
      </bottom>
      <diagonal/>
    </border>
    <border>
      <left/>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style="double">
        <color auto="1"/>
      </top>
      <bottom/>
      <diagonal/>
    </border>
    <border>
      <left/>
      <right style="medium">
        <color auto="1"/>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hair">
        <color auto="1"/>
      </top>
      <bottom style="medium">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style="thin">
        <color auto="1"/>
      </left>
      <right style="medium">
        <color auto="1"/>
      </right>
      <top style="thin">
        <color auto="1"/>
      </top>
      <bottom style="hair">
        <color auto="1"/>
      </bottom>
      <diagonal/>
    </border>
    <border>
      <left style="medium">
        <color auto="1"/>
      </left>
      <right style="thin">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rgb="FF000000"/>
      </right>
      <top style="hair">
        <color auto="1"/>
      </top>
      <bottom style="medium">
        <color auto="1"/>
      </bottom>
      <diagonal/>
    </border>
    <border>
      <left style="double">
        <color auto="1"/>
      </left>
      <right/>
      <top style="double">
        <color auto="1"/>
      </top>
      <bottom/>
      <diagonal/>
    </border>
    <border>
      <left/>
      <right style="double">
        <color auto="1"/>
      </right>
      <top style="double">
        <color auto="1"/>
      </top>
      <bottom/>
      <diagonal/>
    </border>
    <border>
      <left style="medium">
        <color auto="1"/>
      </left>
      <right style="thin">
        <color auto="1"/>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hair">
        <color auto="1"/>
      </top>
      <bottom/>
      <diagonal/>
    </border>
    <border>
      <left/>
      <right/>
      <top style="hair">
        <color auto="1"/>
      </top>
      <bottom/>
      <diagonal/>
    </border>
    <border>
      <left/>
      <right style="medium">
        <color auto="1"/>
      </right>
      <top style="hair">
        <color auto="1"/>
      </top>
      <bottom/>
      <diagonal/>
    </border>
    <border>
      <left style="medium">
        <color auto="1"/>
      </left>
      <right style="medium">
        <color auto="1"/>
      </right>
      <top style="hair">
        <color auto="1"/>
      </top>
      <bottom/>
      <diagonal/>
    </border>
    <border>
      <left style="medium">
        <color auto="1"/>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double">
        <color auto="1"/>
      </top>
      <bottom style="medium">
        <color auto="1"/>
      </bottom>
      <diagonal/>
    </border>
  </borders>
  <cellStyleXfs count="350">
    <xf numFmtId="0" fontId="0" fillId="0" borderId="0"/>
    <xf numFmtId="164" fontId="6" fillId="0" borderId="0"/>
    <xf numFmtId="0" fontId="7" fillId="0" borderId="0"/>
    <xf numFmtId="9" fontId="7"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262">
    <xf numFmtId="0" fontId="0" fillId="0" borderId="0" xfId="0"/>
    <xf numFmtId="164" fontId="6" fillId="0" borderId="0" xfId="1"/>
    <xf numFmtId="0" fontId="1" fillId="0" borderId="0" xfId="2" applyFont="1" applyAlignment="1" applyProtection="1">
      <alignment horizontal="left" vertical="center"/>
    </xf>
    <xf numFmtId="0" fontId="24" fillId="0" borderId="0" xfId="2" applyFont="1" applyAlignment="1" applyProtection="1">
      <alignment vertical="center"/>
    </xf>
    <xf numFmtId="0" fontId="9" fillId="0" borderId="0" xfId="2" applyFont="1" applyAlignment="1" applyProtection="1">
      <alignment horizontal="right" vertical="center"/>
    </xf>
    <xf numFmtId="0" fontId="8" fillId="0" borderId="0" xfId="2" applyFont="1" applyAlignment="1" applyProtection="1">
      <alignment vertical="center"/>
    </xf>
    <xf numFmtId="0" fontId="8" fillId="0" borderId="0" xfId="2" applyFont="1" applyAlignment="1" applyProtection="1">
      <alignment horizontal="right" vertical="center"/>
    </xf>
    <xf numFmtId="0" fontId="1" fillId="0" borderId="0" xfId="2" applyFont="1" applyBorder="1" applyAlignment="1" applyProtection="1">
      <alignment horizontal="left" vertical="center"/>
    </xf>
    <xf numFmtId="0" fontId="10" fillId="0" borderId="0" xfId="2" applyFont="1" applyAlignment="1" applyProtection="1">
      <alignment vertical="center"/>
    </xf>
    <xf numFmtId="0" fontId="8" fillId="0" borderId="0" xfId="2" applyFont="1" applyBorder="1" applyAlignment="1" applyProtection="1">
      <alignment vertical="center"/>
    </xf>
    <xf numFmtId="0" fontId="11" fillId="0" borderId="0" xfId="2" applyFont="1" applyBorder="1" applyAlignment="1" applyProtection="1">
      <alignment vertical="center"/>
    </xf>
    <xf numFmtId="0" fontId="12" fillId="0" borderId="0" xfId="2" applyFont="1" applyBorder="1" applyAlignment="1" applyProtection="1">
      <alignment horizontal="left" vertical="center"/>
    </xf>
    <xf numFmtId="0" fontId="12" fillId="0" borderId="0" xfId="2" applyFont="1" applyBorder="1" applyAlignment="1" applyProtection="1">
      <alignment vertical="center"/>
    </xf>
    <xf numFmtId="0" fontId="2" fillId="0" borderId="1" xfId="2" applyFont="1" applyBorder="1" applyAlignment="1" applyProtection="1">
      <alignment horizontal="left" vertical="center"/>
    </xf>
    <xf numFmtId="0" fontId="12" fillId="0" borderId="1" xfId="2" applyFont="1" applyBorder="1" applyAlignment="1" applyProtection="1">
      <alignment vertical="center"/>
    </xf>
    <xf numFmtId="0" fontId="35" fillId="7" borderId="0" xfId="2" applyFont="1" applyFill="1" applyBorder="1" applyAlignment="1" applyProtection="1">
      <alignment horizontal="center" vertical="center"/>
    </xf>
    <xf numFmtId="0" fontId="24" fillId="0" borderId="0" xfId="2" applyFont="1" applyFill="1" applyAlignment="1" applyProtection="1">
      <alignment vertical="center"/>
    </xf>
    <xf numFmtId="0" fontId="8" fillId="0" borderId="0" xfId="2" applyFont="1" applyFill="1" applyAlignment="1" applyProtection="1">
      <alignment horizontal="right" vertical="center"/>
    </xf>
    <xf numFmtId="0" fontId="8" fillId="0" borderId="0" xfId="2" applyFont="1" applyFill="1" applyAlignment="1" applyProtection="1">
      <alignment vertical="center"/>
    </xf>
    <xf numFmtId="0" fontId="3" fillId="0" borderId="3" xfId="2" applyFont="1" applyFill="1" applyBorder="1" applyAlignment="1" applyProtection="1">
      <alignment horizontal="center" vertical="center"/>
    </xf>
    <xf numFmtId="0" fontId="3" fillId="2" borderId="4" xfId="2" applyFont="1" applyFill="1" applyBorder="1" applyAlignment="1" applyProtection="1">
      <alignment horizontal="center" vertical="center"/>
    </xf>
    <xf numFmtId="0" fontId="3" fillId="2" borderId="5" xfId="2" applyFont="1" applyFill="1" applyBorder="1" applyAlignment="1" applyProtection="1">
      <alignment horizontal="center" vertical="center"/>
    </xf>
    <xf numFmtId="0" fontId="3" fillId="2" borderId="38" xfId="2" applyFont="1" applyFill="1" applyBorder="1" applyAlignment="1" applyProtection="1">
      <alignment horizontal="center" vertical="center"/>
    </xf>
    <xf numFmtId="0" fontId="0" fillId="0" borderId="0" xfId="2" applyFont="1" applyAlignment="1" applyProtection="1">
      <alignment horizontal="left" vertical="center"/>
    </xf>
    <xf numFmtId="9" fontId="10" fillId="0" borderId="0" xfId="2" applyNumberFormat="1" applyFont="1" applyAlignment="1" applyProtection="1">
      <alignment horizontal="right" vertical="center"/>
    </xf>
    <xf numFmtId="0" fontId="26" fillId="9" borderId="8" xfId="2" applyFont="1" applyFill="1" applyBorder="1" applyAlignment="1" applyProtection="1">
      <alignment horizontal="center" vertical="center"/>
    </xf>
    <xf numFmtId="0" fontId="26" fillId="9" borderId="40" xfId="2" applyFont="1" applyFill="1" applyBorder="1" applyAlignment="1" applyProtection="1">
      <alignment horizontal="center" vertical="center"/>
    </xf>
    <xf numFmtId="0" fontId="4" fillId="0" borderId="0" xfId="2" applyFont="1" applyFill="1" applyBorder="1" applyAlignment="1" applyProtection="1">
      <alignment horizontal="left" vertical="center"/>
    </xf>
    <xf numFmtId="0" fontId="10" fillId="0" borderId="0" xfId="2" applyFont="1" applyFill="1" applyBorder="1" applyAlignment="1" applyProtection="1">
      <alignment vertical="center" wrapText="1"/>
    </xf>
    <xf numFmtId="0" fontId="10" fillId="0" borderId="0" xfId="2" applyFont="1" applyFill="1" applyBorder="1" applyAlignment="1" applyProtection="1">
      <alignment vertical="center"/>
    </xf>
    <xf numFmtId="0" fontId="1" fillId="0" borderId="0" xfId="2" applyFont="1" applyFill="1" applyBorder="1" applyAlignment="1" applyProtection="1">
      <alignment horizontal="center" vertical="center"/>
    </xf>
    <xf numFmtId="0" fontId="23" fillId="3" borderId="2" xfId="2" applyFont="1" applyFill="1" applyBorder="1" applyAlignment="1" applyProtection="1">
      <alignment horizontal="left" vertical="center"/>
    </xf>
    <xf numFmtId="0" fontId="2" fillId="3" borderId="3" xfId="2" applyFont="1" applyFill="1" applyBorder="1" applyAlignment="1" applyProtection="1">
      <alignment horizontal="left" vertical="center"/>
    </xf>
    <xf numFmtId="0" fontId="3" fillId="3" borderId="7" xfId="2" applyFont="1" applyFill="1" applyBorder="1" applyAlignment="1" applyProtection="1">
      <alignment horizontal="center" vertical="center"/>
    </xf>
    <xf numFmtId="0" fontId="3" fillId="3" borderId="5" xfId="2" applyFont="1" applyFill="1" applyBorder="1" applyAlignment="1" applyProtection="1">
      <alignment horizontal="center" vertical="center"/>
    </xf>
    <xf numFmtId="0" fontId="3" fillId="3" borderId="38" xfId="2" applyFont="1" applyFill="1" applyBorder="1" applyAlignment="1" applyProtection="1">
      <alignment horizontal="center" vertical="center"/>
    </xf>
    <xf numFmtId="0" fontId="23" fillId="4" borderId="2" xfId="2" applyFont="1" applyFill="1" applyBorder="1" applyAlignment="1" applyProtection="1">
      <alignment horizontal="left" vertical="center"/>
    </xf>
    <xf numFmtId="9" fontId="10" fillId="0" borderId="0" xfId="2" applyNumberFormat="1" applyFont="1" applyFill="1" applyBorder="1" applyAlignment="1" applyProtection="1">
      <alignment horizontal="right" vertical="center"/>
    </xf>
    <xf numFmtId="0" fontId="2" fillId="4" borderId="3" xfId="2" applyFont="1" applyFill="1" applyBorder="1" applyAlignment="1" applyProtection="1">
      <alignment horizontal="left" vertical="center"/>
    </xf>
    <xf numFmtId="0" fontId="3" fillId="4" borderId="7" xfId="2" applyFont="1" applyFill="1" applyBorder="1" applyAlignment="1" applyProtection="1">
      <alignment horizontal="center" vertical="center"/>
    </xf>
    <xf numFmtId="0" fontId="3" fillId="4" borderId="5" xfId="2" applyFont="1" applyFill="1" applyBorder="1" applyAlignment="1" applyProtection="1">
      <alignment horizontal="center" vertical="center"/>
    </xf>
    <xf numFmtId="0" fontId="3" fillId="4" borderId="38" xfId="2" applyFont="1" applyFill="1" applyBorder="1" applyAlignment="1" applyProtection="1">
      <alignment horizontal="center" vertical="center"/>
    </xf>
    <xf numFmtId="0" fontId="24" fillId="0" borderId="0" xfId="0" applyFont="1" applyAlignment="1" applyProtection="1">
      <alignment vertical="center"/>
    </xf>
    <xf numFmtId="0" fontId="26" fillId="9" borderId="11" xfId="2" applyFont="1" applyFill="1" applyBorder="1" applyAlignment="1" applyProtection="1">
      <alignment horizontal="center" vertical="center"/>
    </xf>
    <xf numFmtId="9" fontId="11" fillId="0" borderId="0" xfId="2" applyNumberFormat="1" applyFont="1" applyFill="1" applyBorder="1" applyAlignment="1" applyProtection="1">
      <alignment horizontal="left" vertical="center"/>
    </xf>
    <xf numFmtId="0" fontId="23" fillId="6" borderId="2" xfId="2" applyFont="1" applyFill="1" applyBorder="1" applyAlignment="1" applyProtection="1">
      <alignment horizontal="left" vertical="center"/>
    </xf>
    <xf numFmtId="9" fontId="11" fillId="0" borderId="0" xfId="3" applyFont="1" applyAlignment="1" applyProtection="1">
      <alignment horizontal="left" vertical="center"/>
    </xf>
    <xf numFmtId="0" fontId="2" fillId="6" borderId="3" xfId="2" applyFont="1" applyFill="1" applyBorder="1" applyAlignment="1" applyProtection="1">
      <alignment horizontal="left" vertical="center"/>
    </xf>
    <xf numFmtId="0" fontId="3" fillId="6" borderId="7" xfId="2" applyFont="1" applyFill="1" applyBorder="1" applyAlignment="1" applyProtection="1">
      <alignment horizontal="center" vertical="center"/>
    </xf>
    <xf numFmtId="0" fontId="3" fillId="6" borderId="5" xfId="2" applyFont="1" applyFill="1" applyBorder="1" applyAlignment="1" applyProtection="1">
      <alignment horizontal="center" vertical="center"/>
    </xf>
    <xf numFmtId="0" fontId="3" fillId="6" borderId="38" xfId="2" applyFont="1" applyFill="1" applyBorder="1" applyAlignment="1" applyProtection="1">
      <alignment horizontal="center" vertical="center"/>
    </xf>
    <xf numFmtId="0" fontId="3" fillId="0" borderId="14" xfId="2" applyFont="1" applyFill="1" applyBorder="1" applyAlignment="1" applyProtection="1">
      <alignment horizontal="center" vertical="center"/>
    </xf>
    <xf numFmtId="0" fontId="23" fillId="2" borderId="2" xfId="2" applyFont="1" applyFill="1" applyBorder="1" applyAlignment="1" applyProtection="1">
      <alignment horizontal="left" vertical="center"/>
    </xf>
    <xf numFmtId="0" fontId="2" fillId="2" borderId="3" xfId="2" applyFont="1" applyFill="1" applyBorder="1" applyAlignment="1" applyProtection="1">
      <alignment horizontal="left" vertical="center"/>
    </xf>
    <xf numFmtId="0" fontId="10" fillId="0" borderId="6" xfId="2" applyFont="1" applyBorder="1" applyAlignment="1" applyProtection="1">
      <alignment vertical="center" wrapText="1"/>
    </xf>
    <xf numFmtId="0" fontId="10" fillId="0" borderId="0" xfId="2" applyFont="1" applyBorder="1" applyAlignment="1" applyProtection="1">
      <alignment vertical="center" wrapText="1"/>
    </xf>
    <xf numFmtId="0" fontId="1" fillId="0" borderId="0" xfId="2" applyFont="1" applyBorder="1" applyAlignment="1" applyProtection="1">
      <alignment horizontal="center" vertical="center"/>
    </xf>
    <xf numFmtId="0" fontId="30" fillId="0" borderId="0" xfId="0" applyFont="1" applyAlignment="1" applyProtection="1">
      <alignment vertical="center"/>
    </xf>
    <xf numFmtId="0" fontId="31" fillId="0" borderId="0" xfId="2" applyFont="1" applyAlignment="1" applyProtection="1">
      <alignment vertical="center"/>
    </xf>
    <xf numFmtId="0" fontId="33" fillId="0" borderId="0" xfId="2" applyFont="1" applyAlignment="1" applyProtection="1">
      <alignment vertical="center"/>
    </xf>
    <xf numFmtId="0" fontId="27" fillId="0" borderId="0" xfId="2" applyFont="1" applyAlignment="1" applyProtection="1">
      <alignment vertical="center"/>
    </xf>
    <xf numFmtId="0" fontId="1" fillId="0" borderId="10" xfId="2" applyFont="1" applyBorder="1" applyAlignment="1" applyProtection="1">
      <alignment horizontal="center" vertical="center"/>
      <protection locked="0"/>
    </xf>
    <xf numFmtId="0" fontId="1" fillId="0" borderId="39" xfId="2" applyFont="1" applyBorder="1" applyAlignment="1" applyProtection="1">
      <alignment horizontal="center" vertical="center"/>
      <protection locked="0"/>
    </xf>
    <xf numFmtId="0" fontId="1" fillId="0" borderId="42" xfId="2" applyFont="1" applyBorder="1" applyAlignment="1" applyProtection="1">
      <alignment horizontal="center" vertical="center"/>
      <protection locked="0"/>
    </xf>
    <xf numFmtId="0" fontId="1" fillId="0" borderId="43" xfId="2" applyFont="1" applyBorder="1" applyAlignment="1" applyProtection="1">
      <alignment horizontal="center" vertical="center"/>
      <protection locked="0"/>
    </xf>
    <xf numFmtId="0" fontId="1" fillId="9" borderId="8" xfId="2" applyFont="1" applyFill="1" applyBorder="1" applyAlignment="1" applyProtection="1">
      <alignment horizontal="center" vertical="center"/>
      <protection locked="0"/>
    </xf>
    <xf numFmtId="0" fontId="1" fillId="0" borderId="12" xfId="2" applyFont="1" applyBorder="1" applyAlignment="1" applyProtection="1">
      <alignment horizontal="center" vertical="center"/>
      <protection locked="0"/>
    </xf>
    <xf numFmtId="0" fontId="1" fillId="0" borderId="13" xfId="2" applyFont="1" applyBorder="1" applyAlignment="1" applyProtection="1">
      <alignment horizontal="center" vertical="center"/>
      <protection locked="0"/>
    </xf>
    <xf numFmtId="0" fontId="1" fillId="0" borderId="45" xfId="2" applyFont="1" applyBorder="1" applyAlignment="1" applyProtection="1">
      <alignment horizontal="center" vertical="center"/>
      <protection locked="0"/>
    </xf>
    <xf numFmtId="0" fontId="1" fillId="0" borderId="46" xfId="2" applyFont="1" applyBorder="1" applyAlignment="1" applyProtection="1">
      <alignment horizontal="center" vertical="center"/>
      <protection locked="0"/>
    </xf>
    <xf numFmtId="0" fontId="1" fillId="0" borderId="9" xfId="2" applyFont="1" applyBorder="1" applyAlignment="1" applyProtection="1">
      <alignment horizontal="center" vertical="center"/>
      <protection locked="0"/>
    </xf>
    <xf numFmtId="0" fontId="1" fillId="0" borderId="15" xfId="2" applyFont="1" applyBorder="1" applyAlignment="1" applyProtection="1">
      <alignment horizontal="center" vertical="center"/>
      <protection locked="0"/>
    </xf>
    <xf numFmtId="0" fontId="1" fillId="0" borderId="16" xfId="2" applyFont="1" applyBorder="1" applyAlignment="1" applyProtection="1">
      <alignment horizontal="center" vertical="center"/>
      <protection locked="0"/>
    </xf>
    <xf numFmtId="0" fontId="1" fillId="0" borderId="47" xfId="2"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11" fillId="0" borderId="0" xfId="2" applyFont="1" applyBorder="1" applyAlignment="1" applyProtection="1">
      <alignment horizontal="left" vertical="center"/>
    </xf>
    <xf numFmtId="0" fontId="19" fillId="0" borderId="0" xfId="2" applyFont="1" applyAlignment="1" applyProtection="1">
      <alignment horizontal="center" textRotation="90" wrapText="1"/>
    </xf>
    <xf numFmtId="0" fontId="19" fillId="0" borderId="0" xfId="2" applyFont="1" applyAlignment="1" applyProtection="1">
      <alignment horizontal="center" textRotation="90"/>
    </xf>
    <xf numFmtId="0" fontId="35" fillId="0" borderId="0" xfId="2" applyFont="1" applyFill="1" applyBorder="1" applyAlignment="1" applyProtection="1">
      <alignment vertical="center"/>
    </xf>
    <xf numFmtId="0" fontId="38" fillId="4" borderId="11" xfId="2" applyFont="1" applyFill="1" applyBorder="1" applyAlignment="1" applyProtection="1">
      <alignment horizontal="center" vertical="center"/>
    </xf>
    <xf numFmtId="0" fontId="38" fillId="2" borderId="40" xfId="2" applyFont="1" applyFill="1" applyBorder="1" applyAlignment="1" applyProtection="1">
      <alignment horizontal="center" vertical="center" wrapText="1"/>
    </xf>
    <xf numFmtId="0" fontId="38" fillId="8" borderId="40" xfId="0" applyFont="1" applyFill="1" applyBorder="1" applyAlignment="1" applyProtection="1">
      <alignment horizontal="center" vertical="center" wrapText="1"/>
    </xf>
    <xf numFmtId="0" fontId="27" fillId="0" borderId="0" xfId="2" applyFont="1" applyAlignment="1" applyProtection="1">
      <alignment horizontal="right" vertical="center"/>
    </xf>
    <xf numFmtId="0" fontId="31" fillId="0" borderId="0" xfId="2" applyFont="1" applyAlignment="1" applyProtection="1">
      <alignment horizontal="right" vertical="center"/>
    </xf>
    <xf numFmtId="0" fontId="31" fillId="0" borderId="0" xfId="2" applyFont="1" applyFill="1" applyAlignment="1" applyProtection="1">
      <alignment horizontal="right" vertical="center"/>
    </xf>
    <xf numFmtId="0" fontId="39" fillId="0" borderId="0" xfId="2" applyFont="1" applyAlignment="1" applyProtection="1">
      <alignment horizontal="right" vertical="center"/>
    </xf>
    <xf numFmtId="0" fontId="39" fillId="0" borderId="0" xfId="2" applyFont="1" applyFill="1" applyAlignment="1" applyProtection="1">
      <alignment horizontal="right" vertical="center"/>
    </xf>
    <xf numFmtId="0" fontId="39" fillId="0" borderId="0" xfId="2" applyFont="1" applyFill="1" applyBorder="1" applyAlignment="1" applyProtection="1">
      <alignment horizontal="right" vertical="center"/>
    </xf>
    <xf numFmtId="0" fontId="31" fillId="0" borderId="0" xfId="2" applyFont="1" applyFill="1" applyBorder="1" applyAlignment="1" applyProtection="1">
      <alignment horizontal="right" vertical="center"/>
    </xf>
    <xf numFmtId="0" fontId="36" fillId="0" borderId="0" xfId="2" applyFont="1" applyAlignment="1" applyProtection="1">
      <alignment horizontal="right" vertical="center"/>
    </xf>
    <xf numFmtId="0" fontId="40" fillId="0" borderId="0" xfId="2" applyFont="1" applyAlignment="1" applyProtection="1">
      <alignment horizontal="right" vertical="center"/>
    </xf>
    <xf numFmtId="0" fontId="36" fillId="0" borderId="0" xfId="2" applyFont="1" applyFill="1" applyBorder="1" applyAlignment="1" applyProtection="1">
      <alignment horizontal="right" vertical="center"/>
    </xf>
    <xf numFmtId="0" fontId="40" fillId="0" borderId="0" xfId="2" applyFont="1" applyFill="1" applyAlignment="1" applyProtection="1">
      <alignment horizontal="right" vertical="center"/>
    </xf>
    <xf numFmtId="0" fontId="41" fillId="0" borderId="0" xfId="2" applyFont="1" applyAlignment="1" applyProtection="1">
      <alignment horizontal="right" vertical="center"/>
    </xf>
    <xf numFmtId="0" fontId="41" fillId="0" borderId="0" xfId="2" applyFont="1" applyFill="1" applyAlignment="1" applyProtection="1">
      <alignment horizontal="right" vertical="center"/>
    </xf>
    <xf numFmtId="0" fontId="41" fillId="0" borderId="0" xfId="2" applyFont="1" applyFill="1" applyBorder="1" applyAlignment="1" applyProtection="1">
      <alignment horizontal="right" vertical="center"/>
    </xf>
    <xf numFmtId="0" fontId="40" fillId="0" borderId="0" xfId="2" applyFont="1" applyFill="1" applyBorder="1" applyAlignment="1" applyProtection="1">
      <alignment horizontal="right" vertical="center"/>
    </xf>
    <xf numFmtId="0" fontId="2" fillId="2" borderId="14" xfId="2" applyFont="1" applyFill="1" applyBorder="1" applyAlignment="1" applyProtection="1">
      <alignment horizontal="left" vertical="center"/>
    </xf>
    <xf numFmtId="0" fontId="1" fillId="0" borderId="19" xfId="0" applyFont="1" applyBorder="1" applyAlignment="1" applyProtection="1">
      <alignment horizontal="center" vertical="center"/>
      <protection locked="0"/>
    </xf>
    <xf numFmtId="0" fontId="1" fillId="0" borderId="10" xfId="0" applyFont="1" applyBorder="1" applyAlignment="1" applyProtection="1">
      <alignment horizontal="center" vertical="center"/>
      <protection locked="0"/>
    </xf>
    <xf numFmtId="0" fontId="1" fillId="0" borderId="29"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locked="0"/>
    </xf>
    <xf numFmtId="0" fontId="23" fillId="2" borderId="44" xfId="2" applyFont="1" applyFill="1" applyBorder="1" applyAlignment="1" applyProtection="1">
      <alignment horizontal="left" vertical="center"/>
    </xf>
    <xf numFmtId="0" fontId="1" fillId="0" borderId="53" xfId="0" applyFont="1" applyBorder="1" applyAlignment="1" applyProtection="1">
      <alignment horizontal="center" vertical="center"/>
      <protection locked="0"/>
    </xf>
    <xf numFmtId="0" fontId="1" fillId="0" borderId="42" xfId="0" applyFon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locked="0"/>
    </xf>
    <xf numFmtId="0" fontId="26" fillId="9" borderId="51" xfId="2" applyFont="1" applyFill="1" applyBorder="1" applyAlignment="1" applyProtection="1">
      <alignment horizontal="center" vertical="center"/>
    </xf>
    <xf numFmtId="0" fontId="38" fillId="2" borderId="51" xfId="2" applyFont="1" applyFill="1" applyBorder="1" applyAlignment="1" applyProtection="1">
      <alignment horizontal="center" vertical="center" wrapText="1"/>
    </xf>
    <xf numFmtId="0" fontId="23" fillId="0" borderId="0" xfId="2" applyFont="1" applyFill="1" applyBorder="1" applyAlignment="1" applyProtection="1">
      <alignment vertical="center"/>
    </xf>
    <xf numFmtId="0" fontId="1" fillId="5" borderId="0" xfId="2" applyFont="1" applyFill="1" applyAlignment="1" applyProtection="1">
      <alignment horizontal="left" vertical="center"/>
    </xf>
    <xf numFmtId="0" fontId="29" fillId="10" borderId="0" xfId="0" applyFont="1" applyFill="1" applyBorder="1" applyAlignment="1" applyProtection="1">
      <alignment vertical="center"/>
    </xf>
    <xf numFmtId="0" fontId="29" fillId="10" borderId="0" xfId="0" applyFont="1" applyFill="1" applyBorder="1" applyAlignment="1" applyProtection="1">
      <alignment horizontal="right" vertical="center"/>
    </xf>
    <xf numFmtId="0" fontId="24" fillId="5" borderId="0" xfId="2" applyFont="1" applyFill="1" applyAlignment="1" applyProtection="1">
      <alignment vertical="center"/>
    </xf>
    <xf numFmtId="0" fontId="8" fillId="5" borderId="0" xfId="2" applyFont="1" applyFill="1" applyAlignment="1" applyProtection="1">
      <alignment horizontal="right" vertical="center"/>
    </xf>
    <xf numFmtId="0" fontId="39" fillId="5" borderId="0" xfId="2" applyFont="1" applyFill="1" applyAlignment="1" applyProtection="1">
      <alignment horizontal="right" vertical="center"/>
    </xf>
    <xf numFmtId="0" fontId="8" fillId="5" borderId="0" xfId="2" applyFont="1" applyFill="1" applyAlignment="1" applyProtection="1">
      <alignment vertical="center"/>
    </xf>
    <xf numFmtId="0" fontId="26" fillId="9" borderId="8" xfId="2" applyFont="1" applyFill="1" applyBorder="1" applyAlignment="1" applyProtection="1">
      <alignment horizontal="center" vertical="center"/>
      <protection locked="0"/>
    </xf>
    <xf numFmtId="0" fontId="11" fillId="0" borderId="0" xfId="2" applyFont="1" applyBorder="1" applyAlignment="1" applyProtection="1">
      <alignment horizontal="left" vertical="center"/>
    </xf>
    <xf numFmtId="0" fontId="19" fillId="0" borderId="0" xfId="2" applyFont="1" applyAlignment="1" applyProtection="1">
      <alignment horizontal="center" textRotation="90" wrapText="1"/>
    </xf>
    <xf numFmtId="0" fontId="19" fillId="0" borderId="0" xfId="2" applyFont="1" applyAlignment="1" applyProtection="1">
      <alignment horizontal="center" textRotation="90"/>
    </xf>
    <xf numFmtId="49" fontId="1" fillId="0" borderId="0" xfId="2" applyNumberFormat="1" applyFont="1" applyBorder="1" applyAlignment="1" applyProtection="1">
      <alignment horizontal="right" vertical="center"/>
    </xf>
    <xf numFmtId="0" fontId="38" fillId="2" borderId="11" xfId="2" applyFont="1" applyFill="1" applyBorder="1" applyAlignment="1" applyProtection="1">
      <alignment horizontal="center" vertical="center"/>
    </xf>
    <xf numFmtId="0" fontId="3" fillId="2" borderId="3" xfId="2" applyFont="1" applyFill="1" applyBorder="1" applyAlignment="1" applyProtection="1">
      <alignment horizontal="center" vertical="center"/>
    </xf>
    <xf numFmtId="0" fontId="3" fillId="2" borderId="7" xfId="2" applyFont="1" applyFill="1" applyBorder="1" applyAlignment="1" applyProtection="1">
      <alignment horizontal="center" vertical="center"/>
    </xf>
    <xf numFmtId="0" fontId="3" fillId="6" borderId="4" xfId="2" applyFont="1" applyFill="1" applyBorder="1" applyAlignment="1" applyProtection="1">
      <alignment horizontal="center" vertical="center"/>
    </xf>
    <xf numFmtId="0" fontId="38" fillId="6" borderId="40" xfId="2" applyFont="1" applyFill="1" applyBorder="1" applyAlignment="1" applyProtection="1">
      <alignment horizontal="center" vertical="center" wrapText="1"/>
    </xf>
    <xf numFmtId="0" fontId="38" fillId="3" borderId="11" xfId="2" applyFont="1" applyFill="1" applyBorder="1" applyAlignment="1" applyProtection="1">
      <alignment horizontal="center" vertical="center"/>
    </xf>
    <xf numFmtId="0" fontId="38" fillId="6" borderId="40" xfId="2" applyFont="1" applyFill="1" applyBorder="1" applyAlignment="1" applyProtection="1">
      <alignment horizontal="center" vertical="center"/>
    </xf>
    <xf numFmtId="0" fontId="29" fillId="11" borderId="22" xfId="0" applyFont="1" applyFill="1" applyBorder="1" applyAlignment="1" applyProtection="1">
      <alignment vertical="center"/>
    </xf>
    <xf numFmtId="0" fontId="29" fillId="11" borderId="21" xfId="0" applyFont="1" applyFill="1" applyBorder="1" applyAlignment="1" applyProtection="1">
      <alignment vertical="center"/>
    </xf>
    <xf numFmtId="0" fontId="29" fillId="11" borderId="17" xfId="0" applyFont="1" applyFill="1" applyBorder="1" applyAlignment="1" applyProtection="1">
      <alignment vertical="center"/>
    </xf>
    <xf numFmtId="0" fontId="42" fillId="11" borderId="21" xfId="0" applyFont="1" applyFill="1" applyBorder="1" applyAlignment="1" applyProtection="1">
      <alignment vertical="center"/>
    </xf>
    <xf numFmtId="0" fontId="42" fillId="11" borderId="22" xfId="0" applyFont="1" applyFill="1" applyBorder="1" applyAlignment="1" applyProtection="1">
      <alignment vertical="center"/>
    </xf>
    <xf numFmtId="0" fontId="42" fillId="11" borderId="17" xfId="0" applyFont="1" applyFill="1" applyBorder="1" applyAlignment="1" applyProtection="1">
      <alignment vertical="center"/>
    </xf>
    <xf numFmtId="0" fontId="38" fillId="6" borderId="59" xfId="2" applyFont="1" applyFill="1" applyBorder="1" applyAlignment="1" applyProtection="1">
      <alignment horizontal="center" vertical="center"/>
    </xf>
    <xf numFmtId="0" fontId="38" fillId="6" borderId="60" xfId="2" applyFont="1" applyFill="1" applyBorder="1" applyAlignment="1" applyProtection="1">
      <alignment horizontal="center" vertical="center"/>
    </xf>
    <xf numFmtId="0" fontId="38" fillId="6" borderId="51" xfId="2" applyFont="1" applyFill="1" applyBorder="1" applyAlignment="1" applyProtection="1">
      <alignment horizontal="center" vertical="center"/>
    </xf>
    <xf numFmtId="0" fontId="26" fillId="9" borderId="60" xfId="2" applyFont="1" applyFill="1" applyBorder="1" applyAlignment="1" applyProtection="1">
      <alignment horizontal="center" vertical="center"/>
    </xf>
    <xf numFmtId="0" fontId="1" fillId="0" borderId="63" xfId="2" applyFont="1" applyBorder="1" applyAlignment="1" applyProtection="1">
      <alignment horizontal="center" vertical="center"/>
      <protection locked="0"/>
    </xf>
    <xf numFmtId="0" fontId="1" fillId="0" borderId="64" xfId="2" applyFont="1" applyBorder="1" applyAlignment="1" applyProtection="1">
      <alignment horizontal="center" vertical="center"/>
      <protection locked="0"/>
    </xf>
    <xf numFmtId="0" fontId="1" fillId="0" borderId="65" xfId="2" applyFont="1" applyBorder="1" applyAlignment="1" applyProtection="1">
      <alignment horizontal="center" vertical="center"/>
      <protection locked="0"/>
    </xf>
    <xf numFmtId="0" fontId="26" fillId="9" borderId="69" xfId="2" applyFont="1" applyFill="1" applyBorder="1" applyAlignment="1" applyProtection="1">
      <alignment horizontal="center" vertical="center"/>
    </xf>
    <xf numFmtId="0" fontId="1" fillId="0" borderId="70" xfId="2" applyFont="1" applyBorder="1" applyAlignment="1" applyProtection="1">
      <alignment horizontal="center" vertical="center"/>
      <protection locked="0"/>
    </xf>
    <xf numFmtId="0" fontId="1" fillId="0" borderId="71" xfId="2" applyFont="1" applyBorder="1" applyAlignment="1" applyProtection="1">
      <alignment horizontal="center" vertical="center"/>
      <protection locked="0"/>
    </xf>
    <xf numFmtId="0" fontId="1" fillId="0" borderId="72" xfId="2" applyFont="1" applyBorder="1" applyAlignment="1" applyProtection="1">
      <alignment horizontal="center" vertical="center"/>
      <protection locked="0"/>
    </xf>
    <xf numFmtId="0" fontId="26" fillId="9" borderId="51" xfId="2" applyFont="1" applyFill="1" applyBorder="1" applyAlignment="1" applyProtection="1">
      <alignment horizontal="center" vertical="center"/>
      <protection locked="0"/>
    </xf>
    <xf numFmtId="0" fontId="1" fillId="0" borderId="57" xfId="2" applyFont="1" applyBorder="1" applyAlignment="1" applyProtection="1">
      <alignment horizontal="center" vertical="center"/>
      <protection locked="0"/>
    </xf>
    <xf numFmtId="0" fontId="1" fillId="0" borderId="48" xfId="2" applyFont="1" applyBorder="1" applyAlignment="1" applyProtection="1">
      <alignment horizontal="center" vertical="center"/>
      <protection locked="0"/>
    </xf>
    <xf numFmtId="0" fontId="1" fillId="0" borderId="53" xfId="2" applyFont="1" applyBorder="1" applyAlignment="1" applyProtection="1">
      <alignment horizontal="center" vertical="center"/>
      <protection locked="0"/>
    </xf>
    <xf numFmtId="0" fontId="23" fillId="2" borderId="76" xfId="2" applyFont="1" applyFill="1" applyBorder="1" applyAlignment="1" applyProtection="1">
      <alignment horizontal="left" vertical="center"/>
    </xf>
    <xf numFmtId="0" fontId="38" fillId="4" borderId="40" xfId="2" applyFont="1" applyFill="1" applyBorder="1" applyAlignment="1" applyProtection="1">
      <alignment horizontal="center" vertical="center"/>
    </xf>
    <xf numFmtId="0" fontId="38" fillId="13" borderId="40" xfId="0" applyFont="1" applyFill="1" applyBorder="1" applyAlignment="1" applyProtection="1">
      <alignment horizontal="center" vertical="center" wrapText="1"/>
    </xf>
    <xf numFmtId="0" fontId="44" fillId="0" borderId="0" xfId="2" applyFont="1" applyBorder="1" applyAlignment="1" applyProtection="1">
      <alignment vertical="center"/>
    </xf>
    <xf numFmtId="0" fontId="29" fillId="11" borderId="22" xfId="0" applyFont="1" applyFill="1" applyBorder="1" applyAlignment="1" applyProtection="1">
      <alignment horizontal="right" vertical="center"/>
    </xf>
    <xf numFmtId="0" fontId="11" fillId="2" borderId="21" xfId="2" applyFont="1" applyFill="1" applyBorder="1" applyAlignment="1" applyProtection="1">
      <alignment horizontal="left" vertical="center" wrapText="1"/>
    </xf>
    <xf numFmtId="0" fontId="11" fillId="2" borderId="22" xfId="2" applyFont="1" applyFill="1" applyBorder="1" applyAlignment="1" applyProtection="1">
      <alignment horizontal="left" vertical="center" wrapText="1"/>
    </xf>
    <xf numFmtId="0" fontId="11" fillId="2" borderId="17" xfId="2" applyFont="1" applyFill="1" applyBorder="1" applyAlignment="1" applyProtection="1">
      <alignment horizontal="left" vertical="center" wrapText="1"/>
    </xf>
    <xf numFmtId="0" fontId="17" fillId="5" borderId="14" xfId="2" applyFont="1" applyFill="1" applyBorder="1" applyAlignment="1" applyProtection="1">
      <alignment vertical="center" wrapText="1"/>
    </xf>
    <xf numFmtId="0" fontId="17" fillId="5" borderId="20" xfId="2" applyFont="1" applyFill="1" applyBorder="1" applyAlignment="1" applyProtection="1">
      <alignment vertical="center" wrapText="1"/>
    </xf>
    <xf numFmtId="0" fontId="10" fillId="0" borderId="35" xfId="2" applyFont="1" applyBorder="1" applyAlignment="1" applyProtection="1">
      <alignment vertical="center" wrapText="1"/>
    </xf>
    <xf numFmtId="0" fontId="8" fillId="0" borderId="36" xfId="2" applyFont="1" applyBorder="1" applyAlignment="1" applyProtection="1">
      <alignment vertical="center"/>
    </xf>
    <xf numFmtId="0" fontId="8" fillId="0" borderId="37" xfId="2" applyFont="1" applyBorder="1" applyAlignment="1" applyProtection="1">
      <alignment vertical="center"/>
    </xf>
    <xf numFmtId="0" fontId="45" fillId="0" borderId="21" xfId="0" applyFont="1" applyBorder="1" applyAlignment="1" applyProtection="1">
      <alignment horizontal="left" vertical="center"/>
      <protection locked="0"/>
    </xf>
    <xf numFmtId="0" fontId="45" fillId="0" borderId="22" xfId="0" applyFont="1" applyBorder="1" applyAlignment="1" applyProtection="1">
      <alignment horizontal="left" vertical="center"/>
      <protection locked="0"/>
    </xf>
    <xf numFmtId="0" fontId="45" fillId="0" borderId="17" xfId="0" applyFont="1" applyBorder="1" applyAlignment="1" applyProtection="1">
      <alignment horizontal="left" vertical="center"/>
      <protection locked="0"/>
    </xf>
    <xf numFmtId="0" fontId="34" fillId="0" borderId="2" xfId="2" applyFont="1" applyBorder="1" applyAlignment="1" applyProtection="1">
      <alignment horizontal="center" vertical="center"/>
      <protection locked="0"/>
    </xf>
    <xf numFmtId="0" fontId="32" fillId="0" borderId="0" xfId="2" applyFont="1" applyAlignment="1" applyProtection="1">
      <alignment horizontal="left" vertical="center"/>
    </xf>
    <xf numFmtId="0" fontId="34" fillId="0" borderId="21" xfId="2" applyFont="1" applyBorder="1" applyAlignment="1" applyProtection="1">
      <alignment horizontal="left" vertical="center" wrapText="1" indent="1"/>
      <protection locked="0"/>
    </xf>
    <xf numFmtId="0" fontId="34" fillId="0" borderId="22" xfId="2" applyFont="1" applyBorder="1" applyAlignment="1" applyProtection="1">
      <alignment horizontal="left" vertical="center" wrapText="1" indent="1"/>
      <protection locked="0"/>
    </xf>
    <xf numFmtId="0" fontId="34" fillId="0" borderId="17" xfId="2" applyFont="1" applyBorder="1" applyAlignment="1" applyProtection="1">
      <alignment horizontal="left" vertical="center" wrapText="1" indent="1"/>
      <protection locked="0"/>
    </xf>
    <xf numFmtId="0" fontId="32" fillId="0" borderId="18" xfId="2" applyFont="1" applyBorder="1" applyAlignment="1" applyProtection="1">
      <alignment horizontal="left" vertical="center"/>
    </xf>
    <xf numFmtId="0" fontId="16" fillId="5" borderId="14" xfId="2" applyFont="1" applyFill="1" applyBorder="1" applyAlignment="1" applyProtection="1">
      <alignment vertical="center" wrapText="1"/>
    </xf>
    <xf numFmtId="0" fontId="16" fillId="5" borderId="20" xfId="2" applyFont="1" applyFill="1" applyBorder="1" applyAlignment="1" applyProtection="1">
      <alignment vertical="center" wrapText="1"/>
    </xf>
    <xf numFmtId="0" fontId="16" fillId="5" borderId="23" xfId="2" applyFont="1" applyFill="1" applyBorder="1" applyAlignment="1" applyProtection="1">
      <alignment vertical="center" wrapText="1"/>
    </xf>
    <xf numFmtId="0" fontId="10" fillId="0" borderId="36" xfId="2" applyFont="1" applyBorder="1" applyAlignment="1" applyProtection="1">
      <alignment vertical="center" wrapText="1"/>
    </xf>
    <xf numFmtId="0" fontId="10" fillId="0" borderId="37" xfId="2" applyFont="1" applyBorder="1" applyAlignment="1" applyProtection="1">
      <alignment vertical="center" wrapText="1"/>
    </xf>
    <xf numFmtId="0" fontId="11" fillId="6" borderId="21" xfId="2" applyFont="1" applyFill="1" applyBorder="1" applyAlignment="1" applyProtection="1">
      <alignment horizontal="left" vertical="center" wrapText="1"/>
    </xf>
    <xf numFmtId="0" fontId="11" fillId="6" borderId="22" xfId="2" applyFont="1" applyFill="1" applyBorder="1" applyAlignment="1" applyProtection="1">
      <alignment horizontal="left" vertical="center" wrapText="1"/>
    </xf>
    <xf numFmtId="0" fontId="11" fillId="6" borderId="17" xfId="2" applyFont="1" applyFill="1" applyBorder="1" applyAlignment="1" applyProtection="1">
      <alignment horizontal="left" vertical="center" wrapText="1"/>
    </xf>
    <xf numFmtId="0" fontId="11" fillId="4" borderId="21" xfId="2" applyFont="1" applyFill="1" applyBorder="1" applyAlignment="1" applyProtection="1">
      <alignment horizontal="left" vertical="center" wrapText="1"/>
    </xf>
    <xf numFmtId="0" fontId="11" fillId="4" borderId="22" xfId="2" applyFont="1" applyFill="1" applyBorder="1" applyAlignment="1" applyProtection="1">
      <alignment horizontal="left" vertical="center" wrapText="1"/>
    </xf>
    <xf numFmtId="0" fontId="11" fillId="4" borderId="17" xfId="2" applyFont="1" applyFill="1" applyBorder="1" applyAlignment="1" applyProtection="1">
      <alignment horizontal="left" vertical="center" wrapText="1"/>
    </xf>
    <xf numFmtId="0" fontId="15" fillId="5" borderId="14" xfId="2" applyFont="1" applyFill="1" applyBorder="1" applyAlignment="1" applyProtection="1">
      <alignment vertical="center" wrapText="1"/>
    </xf>
    <xf numFmtId="0" fontId="15" fillId="5" borderId="20" xfId="2" applyFont="1" applyFill="1" applyBorder="1" applyAlignment="1" applyProtection="1">
      <alignment vertical="center" wrapText="1"/>
    </xf>
    <xf numFmtId="0" fontId="15" fillId="5" borderId="23" xfId="2" applyFont="1" applyFill="1" applyBorder="1" applyAlignment="1" applyProtection="1">
      <alignment vertical="center" wrapText="1"/>
    </xf>
    <xf numFmtId="0" fontId="10" fillId="0" borderId="27" xfId="2" applyFont="1" applyBorder="1" applyAlignment="1" applyProtection="1">
      <alignment vertical="center" wrapText="1"/>
    </xf>
    <xf numFmtId="0" fontId="10" fillId="0" borderId="28" xfId="2" applyFont="1" applyBorder="1" applyAlignment="1" applyProtection="1">
      <alignment vertical="center"/>
    </xf>
    <xf numFmtId="0" fontId="10" fillId="0" borderId="29" xfId="2" applyFont="1" applyBorder="1" applyAlignment="1" applyProtection="1">
      <alignment vertical="center"/>
    </xf>
    <xf numFmtId="0" fontId="35" fillId="7" borderId="30" xfId="2" applyFont="1" applyFill="1" applyBorder="1" applyAlignment="1" applyProtection="1">
      <alignment horizontal="left" vertical="center"/>
    </xf>
    <xf numFmtId="0" fontId="35" fillId="7" borderId="31" xfId="2" applyFont="1" applyFill="1" applyBorder="1" applyAlignment="1" applyProtection="1">
      <alignment horizontal="left" vertical="center"/>
    </xf>
    <xf numFmtId="0" fontId="35" fillId="7" borderId="32" xfId="2" applyFont="1" applyFill="1" applyBorder="1" applyAlignment="1" applyProtection="1">
      <alignment horizontal="left" vertical="center"/>
    </xf>
    <xf numFmtId="0" fontId="37" fillId="12" borderId="0" xfId="2" applyFont="1" applyFill="1" applyBorder="1" applyAlignment="1" applyProtection="1">
      <alignment horizontal="center" vertical="center"/>
    </xf>
    <xf numFmtId="0" fontId="10" fillId="0" borderId="24" xfId="2" applyFont="1" applyBorder="1" applyAlignment="1" applyProtection="1">
      <alignment vertical="center" wrapText="1"/>
    </xf>
    <xf numFmtId="0" fontId="10" fillId="0" borderId="25" xfId="2" applyFont="1" applyBorder="1" applyAlignment="1" applyProtection="1">
      <alignment vertical="center"/>
    </xf>
    <xf numFmtId="0" fontId="10" fillId="0" borderId="26" xfId="2" applyFont="1" applyBorder="1" applyAlignment="1" applyProtection="1">
      <alignment vertical="center"/>
    </xf>
    <xf numFmtId="0" fontId="18" fillId="5" borderId="14" xfId="2" applyFont="1" applyFill="1" applyBorder="1" applyAlignment="1" applyProtection="1">
      <alignment vertical="center" wrapText="1"/>
    </xf>
    <xf numFmtId="0" fontId="18" fillId="5" borderId="20" xfId="2" applyFont="1" applyFill="1" applyBorder="1" applyAlignment="1" applyProtection="1">
      <alignment vertical="center" wrapText="1"/>
    </xf>
    <xf numFmtId="0" fontId="18" fillId="5" borderId="23" xfId="2" applyFont="1" applyFill="1" applyBorder="1" applyAlignment="1" applyProtection="1">
      <alignment vertical="center" wrapText="1"/>
    </xf>
    <xf numFmtId="0" fontId="10" fillId="0" borderId="24" xfId="2" applyFont="1" applyBorder="1" applyAlignment="1" applyProtection="1">
      <alignment vertical="center"/>
    </xf>
    <xf numFmtId="0" fontId="17" fillId="5" borderId="23" xfId="2" applyFont="1" applyFill="1" applyBorder="1" applyAlignment="1" applyProtection="1">
      <alignment vertical="center" wrapText="1"/>
    </xf>
    <xf numFmtId="0" fontId="11" fillId="3" borderId="21" xfId="2" applyFont="1" applyFill="1" applyBorder="1" applyAlignment="1" applyProtection="1">
      <alignment horizontal="left" vertical="center" wrapText="1"/>
    </xf>
    <xf numFmtId="0" fontId="11" fillId="3" borderId="22" xfId="2" applyFont="1" applyFill="1" applyBorder="1" applyAlignment="1" applyProtection="1">
      <alignment horizontal="left" vertical="center" wrapText="1"/>
    </xf>
    <xf numFmtId="0" fontId="11" fillId="3" borderId="17" xfId="2" applyFont="1" applyFill="1" applyBorder="1" applyAlignment="1" applyProtection="1">
      <alignment horizontal="left" vertical="center" wrapText="1"/>
    </xf>
    <xf numFmtId="0" fontId="11" fillId="2" borderId="44" xfId="2" applyFont="1" applyFill="1" applyBorder="1" applyAlignment="1" applyProtection="1">
      <alignment horizontal="left" vertical="center" wrapText="1"/>
    </xf>
    <xf numFmtId="0" fontId="11" fillId="2" borderId="6" xfId="2" applyFont="1" applyFill="1" applyBorder="1" applyAlignment="1" applyProtection="1">
      <alignment horizontal="left" vertical="center" wrapText="1"/>
    </xf>
    <xf numFmtId="0" fontId="11" fillId="2" borderId="49" xfId="2" applyFont="1" applyFill="1" applyBorder="1" applyAlignment="1" applyProtection="1">
      <alignment horizontal="left" vertical="center" wrapText="1"/>
    </xf>
    <xf numFmtId="0" fontId="14" fillId="0" borderId="27" xfId="0" applyFont="1" applyBorder="1" applyAlignment="1" applyProtection="1">
      <alignment horizontal="left" vertical="center" wrapText="1"/>
    </xf>
    <xf numFmtId="0" fontId="14" fillId="0" borderId="28" xfId="0" applyFont="1" applyBorder="1" applyAlignment="1" applyProtection="1">
      <alignment horizontal="left" vertical="center"/>
    </xf>
    <xf numFmtId="0" fontId="14" fillId="0" borderId="54" xfId="0" applyFont="1" applyBorder="1" applyAlignment="1" applyProtection="1">
      <alignment horizontal="left" vertical="center"/>
    </xf>
    <xf numFmtId="0" fontId="28" fillId="0" borderId="0" xfId="2" applyFont="1" applyAlignment="1" applyProtection="1">
      <alignment horizontal="left" vertical="center"/>
    </xf>
    <xf numFmtId="0" fontId="5" fillId="0" borderId="0" xfId="2" applyFont="1" applyAlignment="1" applyProtection="1">
      <alignment vertical="center"/>
    </xf>
    <xf numFmtId="0" fontId="19" fillId="0" borderId="0" xfId="2" applyFont="1" applyAlignment="1" applyProtection="1">
      <alignment horizontal="center" textRotation="90" wrapText="1"/>
    </xf>
    <xf numFmtId="0" fontId="19" fillId="0" borderId="0" xfId="2" applyFont="1" applyAlignment="1" applyProtection="1">
      <alignment horizontal="center" textRotation="90"/>
    </xf>
    <xf numFmtId="0" fontId="11" fillId="0" borderId="0" xfId="2" applyFont="1" applyBorder="1" applyAlignment="1" applyProtection="1">
      <alignment horizontal="left" vertical="center"/>
    </xf>
    <xf numFmtId="0" fontId="11" fillId="0" borderId="34" xfId="2" applyFont="1" applyBorder="1" applyAlignment="1" applyProtection="1">
      <alignment horizontal="left" vertical="center"/>
    </xf>
    <xf numFmtId="49" fontId="43" fillId="0" borderId="21" xfId="2" applyNumberFormat="1" applyFont="1" applyBorder="1" applyAlignment="1" applyProtection="1">
      <alignment horizontal="left" vertical="center"/>
      <protection locked="0"/>
    </xf>
    <xf numFmtId="49" fontId="43" fillId="0" borderId="22" xfId="2" applyNumberFormat="1" applyFont="1" applyBorder="1" applyAlignment="1" applyProtection="1">
      <alignment horizontal="left" vertical="center"/>
      <protection locked="0"/>
    </xf>
    <xf numFmtId="49" fontId="43" fillId="0" borderId="17" xfId="2" applyNumberFormat="1" applyFont="1" applyBorder="1" applyAlignment="1" applyProtection="1">
      <alignment horizontal="left" vertical="center"/>
      <protection locked="0"/>
    </xf>
    <xf numFmtId="49" fontId="2" fillId="0" borderId="0" xfId="2" applyNumberFormat="1" applyFont="1" applyBorder="1" applyAlignment="1" applyProtection="1">
      <alignment horizontal="left" vertical="center"/>
    </xf>
    <xf numFmtId="165" fontId="43" fillId="0" borderId="21" xfId="2" applyNumberFormat="1" applyFont="1" applyBorder="1" applyAlignment="1" applyProtection="1">
      <alignment horizontal="left" vertical="center"/>
      <protection locked="0"/>
    </xf>
    <xf numFmtId="165" fontId="43" fillId="0" borderId="22" xfId="2" applyNumberFormat="1" applyFont="1" applyBorder="1" applyAlignment="1" applyProtection="1">
      <alignment horizontal="left" vertical="center"/>
      <protection locked="0"/>
    </xf>
    <xf numFmtId="165" fontId="43" fillId="0" borderId="17" xfId="2" applyNumberFormat="1" applyFont="1" applyBorder="1" applyAlignment="1" applyProtection="1">
      <alignment horizontal="left" vertical="center"/>
      <protection locked="0"/>
    </xf>
    <xf numFmtId="0" fontId="43" fillId="0" borderId="21" xfId="2" applyFont="1" applyBorder="1" applyAlignment="1" applyProtection="1">
      <alignment horizontal="left" vertical="center"/>
      <protection locked="0"/>
    </xf>
    <xf numFmtId="0" fontId="43" fillId="0" borderId="22" xfId="2" applyFont="1" applyBorder="1" applyAlignment="1" applyProtection="1">
      <alignment horizontal="left" vertical="center"/>
      <protection locked="0"/>
    </xf>
    <xf numFmtId="0" fontId="43" fillId="0" borderId="17" xfId="2" applyFont="1" applyBorder="1" applyAlignment="1" applyProtection="1">
      <alignment horizontal="left" vertical="center"/>
      <protection locked="0"/>
    </xf>
    <xf numFmtId="0" fontId="13" fillId="0" borderId="0" xfId="2" applyFont="1" applyAlignment="1" applyProtection="1">
      <alignment horizontal="center" vertical="center"/>
    </xf>
    <xf numFmtId="0" fontId="20" fillId="0" borderId="0" xfId="2" applyFont="1" applyAlignment="1" applyProtection="1">
      <alignment horizontal="right" vertical="center"/>
      <protection locked="0"/>
    </xf>
    <xf numFmtId="0" fontId="2" fillId="0" borderId="21" xfId="2" applyFont="1" applyBorder="1" applyAlignment="1" applyProtection="1">
      <alignment horizontal="center" vertical="center"/>
      <protection locked="0"/>
    </xf>
    <xf numFmtId="0" fontId="2" fillId="0" borderId="22" xfId="2" applyFont="1" applyBorder="1" applyAlignment="1" applyProtection="1">
      <alignment horizontal="center" vertical="center"/>
      <protection locked="0"/>
    </xf>
    <xf numFmtId="0" fontId="2" fillId="0" borderId="17" xfId="2" applyFont="1" applyBorder="1" applyAlignment="1" applyProtection="1">
      <alignment horizontal="center" vertical="center"/>
      <protection locked="0"/>
    </xf>
    <xf numFmtId="0" fontId="25" fillId="0" borderId="0" xfId="0" applyFont="1" applyFill="1" applyAlignment="1" applyProtection="1">
      <alignment horizontal="center" vertical="center"/>
    </xf>
    <xf numFmtId="0" fontId="14" fillId="0" borderId="57" xfId="0" applyFont="1" applyBorder="1" applyAlignment="1" applyProtection="1">
      <alignment horizontal="left" vertical="center" wrapText="1"/>
    </xf>
    <xf numFmtId="0" fontId="14" fillId="0" borderId="48" xfId="0" applyFont="1" applyBorder="1" applyAlignment="1" applyProtection="1">
      <alignment horizontal="left" vertical="center"/>
    </xf>
    <xf numFmtId="0" fontId="14" fillId="0" borderId="50" xfId="0" applyFont="1" applyBorder="1" applyAlignment="1" applyProtection="1">
      <alignment horizontal="left" vertical="center"/>
    </xf>
    <xf numFmtId="0" fontId="14" fillId="0" borderId="46" xfId="0" applyFont="1" applyBorder="1" applyAlignment="1" applyProtection="1">
      <alignment horizontal="left" vertical="center" wrapText="1"/>
    </xf>
    <xf numFmtId="0" fontId="14" fillId="0" borderId="42" xfId="0" applyFont="1" applyBorder="1" applyAlignment="1" applyProtection="1">
      <alignment horizontal="left" vertical="center"/>
    </xf>
    <xf numFmtId="0" fontId="14" fillId="0" borderId="58" xfId="0" applyFont="1" applyBorder="1" applyAlignment="1" applyProtection="1">
      <alignment horizontal="left" vertical="center"/>
    </xf>
    <xf numFmtId="0" fontId="10" fillId="0" borderId="61" xfId="2" applyFont="1" applyBorder="1" applyAlignment="1" applyProtection="1">
      <alignment vertical="center" wrapText="1"/>
    </xf>
    <xf numFmtId="0" fontId="10" fillId="0" borderId="18" xfId="2" applyFont="1" applyBorder="1" applyAlignment="1" applyProtection="1">
      <alignment vertical="center"/>
    </xf>
    <xf numFmtId="0" fontId="10" fillId="0" borderId="62" xfId="2" applyFont="1" applyBorder="1" applyAlignment="1" applyProtection="1">
      <alignment vertical="center"/>
    </xf>
    <xf numFmtId="0" fontId="42" fillId="11" borderId="22" xfId="0" applyFont="1" applyFill="1" applyBorder="1" applyAlignment="1" applyProtection="1">
      <alignment horizontal="right" vertical="center"/>
    </xf>
    <xf numFmtId="0" fontId="10" fillId="0" borderId="73" xfId="2" applyFont="1" applyBorder="1" applyAlignment="1" applyProtection="1">
      <alignment vertical="center" wrapText="1"/>
    </xf>
    <xf numFmtId="0" fontId="10" fillId="0" borderId="74" xfId="2" applyFont="1" applyBorder="1" applyAlignment="1" applyProtection="1">
      <alignment vertical="center"/>
    </xf>
    <xf numFmtId="0" fontId="10" fillId="0" borderId="75" xfId="2" applyFont="1" applyBorder="1" applyAlignment="1" applyProtection="1">
      <alignment vertical="center"/>
    </xf>
    <xf numFmtId="0" fontId="10" fillId="0" borderId="66" xfId="2" applyFont="1" applyBorder="1" applyAlignment="1" applyProtection="1">
      <alignment vertical="center" wrapText="1"/>
    </xf>
    <xf numFmtId="0" fontId="10" fillId="0" borderId="67" xfId="2" applyFont="1" applyBorder="1" applyAlignment="1" applyProtection="1">
      <alignment vertical="center"/>
    </xf>
    <xf numFmtId="0" fontId="10" fillId="0" borderId="68" xfId="2" applyFont="1" applyBorder="1" applyAlignment="1" applyProtection="1">
      <alignment vertical="center"/>
    </xf>
    <xf numFmtId="49" fontId="2" fillId="0" borderId="21" xfId="2" quotePrefix="1" applyNumberFormat="1" applyFont="1" applyBorder="1" applyAlignment="1" applyProtection="1">
      <alignment horizontal="left" vertical="center"/>
      <protection locked="0"/>
    </xf>
    <xf numFmtId="0" fontId="2" fillId="0" borderId="22" xfId="2" applyNumberFormat="1" applyFont="1" applyBorder="1" applyAlignment="1" applyProtection="1">
      <alignment horizontal="left" vertical="center"/>
      <protection locked="0"/>
    </xf>
    <xf numFmtId="0" fontId="2" fillId="0" borderId="17" xfId="2" applyNumberFormat="1" applyFont="1" applyBorder="1" applyAlignment="1" applyProtection="1">
      <alignment horizontal="left" vertical="center"/>
      <protection locked="0"/>
    </xf>
    <xf numFmtId="0" fontId="20" fillId="0" borderId="0" xfId="2" applyFont="1" applyAlignment="1" applyProtection="1">
      <alignment horizontal="right" vertical="center"/>
    </xf>
    <xf numFmtId="0" fontId="2" fillId="0" borderId="21" xfId="2" applyFont="1" applyBorder="1" applyAlignment="1" applyProtection="1">
      <alignment horizontal="center" vertical="center"/>
    </xf>
    <xf numFmtId="0" fontId="2" fillId="0" borderId="22" xfId="2" applyFont="1" applyBorder="1" applyAlignment="1" applyProtection="1">
      <alignment horizontal="center" vertical="center"/>
    </xf>
    <xf numFmtId="0" fontId="2" fillId="0" borderId="17" xfId="2" applyFont="1" applyBorder="1" applyAlignment="1" applyProtection="1">
      <alignment horizontal="center" vertical="center"/>
    </xf>
    <xf numFmtId="165" fontId="2" fillId="0" borderId="21" xfId="2" applyNumberFormat="1" applyFont="1" applyBorder="1" applyAlignment="1" applyProtection="1">
      <alignment horizontal="left" vertical="center"/>
      <protection locked="0"/>
    </xf>
    <xf numFmtId="165" fontId="2" fillId="0" borderId="22" xfId="2" applyNumberFormat="1" applyFont="1" applyBorder="1" applyAlignment="1" applyProtection="1">
      <alignment horizontal="left" vertical="center"/>
      <protection locked="0"/>
    </xf>
    <xf numFmtId="165" fontId="2" fillId="0" borderId="17" xfId="2" applyNumberFormat="1" applyFont="1" applyBorder="1" applyAlignment="1" applyProtection="1">
      <alignment horizontal="left" vertical="center"/>
      <protection locked="0"/>
    </xf>
    <xf numFmtId="0" fontId="35" fillId="7" borderId="55" xfId="2" applyFont="1" applyFill="1" applyBorder="1" applyAlignment="1" applyProtection="1">
      <alignment horizontal="left" vertical="center"/>
    </xf>
    <xf numFmtId="0" fontId="35" fillId="7" borderId="33" xfId="2" applyFont="1" applyFill="1" applyBorder="1" applyAlignment="1" applyProtection="1">
      <alignment horizontal="left" vertical="center"/>
    </xf>
    <xf numFmtId="0" fontId="35" fillId="7" borderId="56" xfId="2" applyFont="1" applyFill="1" applyBorder="1" applyAlignment="1" applyProtection="1">
      <alignment horizontal="left" vertical="center"/>
    </xf>
    <xf numFmtId="0" fontId="44" fillId="0" borderId="21" xfId="2" applyFont="1" applyBorder="1" applyAlignment="1" applyProtection="1">
      <alignment horizontal="left" vertical="center" wrapText="1" indent="1"/>
      <protection locked="0"/>
    </xf>
  </cellXfs>
  <cellStyles count="350">
    <cellStyle name="Excel Built-in Normal" xfId="1"/>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xfId="92" builtinId="8" hidden="1"/>
    <cellStyle name="Lien hypertexte" xfId="94" builtinId="8" hidden="1"/>
    <cellStyle name="Lien hypertexte" xfId="96" builtinId="8" hidden="1"/>
    <cellStyle name="Lien hypertexte" xfId="98" builtinId="8" hidden="1"/>
    <cellStyle name="Lien hypertexte" xfId="100" builtinId="8" hidden="1"/>
    <cellStyle name="Lien hypertexte" xfId="102" builtinId="8" hidden="1"/>
    <cellStyle name="Lien hypertexte" xfId="104" builtinId="8" hidden="1"/>
    <cellStyle name="Lien hypertexte" xfId="106" builtinId="8" hidden="1"/>
    <cellStyle name="Lien hypertexte" xfId="108" builtinId="8" hidden="1"/>
    <cellStyle name="Lien hypertexte" xfId="110" builtinId="8" hidden="1"/>
    <cellStyle name="Lien hypertexte" xfId="112" builtinId="8" hidden="1"/>
    <cellStyle name="Lien hypertexte" xfId="114" builtinId="8" hidden="1"/>
    <cellStyle name="Lien hypertexte" xfId="116" builtinId="8" hidden="1"/>
    <cellStyle name="Lien hypertexte" xfId="118" builtinId="8" hidden="1"/>
    <cellStyle name="Lien hypertexte" xfId="120" builtinId="8" hidden="1"/>
    <cellStyle name="Lien hypertexte" xfId="122" builtinId="8" hidden="1"/>
    <cellStyle name="Lien hypertexte" xfId="124" builtinId="8" hidden="1"/>
    <cellStyle name="Lien hypertexte" xfId="126" builtinId="8" hidden="1"/>
    <cellStyle name="Lien hypertexte" xfId="128" builtinId="8" hidden="1"/>
    <cellStyle name="Lien hypertexte" xfId="130" builtinId="8" hidden="1"/>
    <cellStyle name="Lien hypertexte" xfId="132" builtinId="8" hidden="1"/>
    <cellStyle name="Lien hypertexte" xfId="134" builtinId="8" hidden="1"/>
    <cellStyle name="Lien hypertexte" xfId="136" builtinId="8" hidden="1"/>
    <cellStyle name="Lien hypertexte" xfId="138" builtinId="8" hidden="1"/>
    <cellStyle name="Lien hypertexte" xfId="140" builtinId="8" hidden="1"/>
    <cellStyle name="Lien hypertexte" xfId="142" builtinId="8" hidden="1"/>
    <cellStyle name="Lien hypertexte" xfId="144" builtinId="8" hidden="1"/>
    <cellStyle name="Lien hypertexte" xfId="146" builtinId="8" hidden="1"/>
    <cellStyle name="Lien hypertexte" xfId="148" builtinId="8" hidden="1"/>
    <cellStyle name="Lien hypertexte" xfId="150" builtinId="8" hidden="1"/>
    <cellStyle name="Lien hypertexte" xfId="152" builtinId="8" hidden="1"/>
    <cellStyle name="Lien hypertexte" xfId="154" builtinId="8" hidden="1"/>
    <cellStyle name="Lien hypertexte" xfId="156" builtinId="8" hidden="1"/>
    <cellStyle name="Lien hypertexte" xfId="158" builtinId="8" hidden="1"/>
    <cellStyle name="Lien hypertexte" xfId="160" builtinId="8" hidden="1"/>
    <cellStyle name="Lien hypertexte" xfId="162" builtinId="8" hidden="1"/>
    <cellStyle name="Lien hypertexte" xfId="164" builtinId="8" hidden="1"/>
    <cellStyle name="Lien hypertexte" xfId="166" builtinId="8" hidden="1"/>
    <cellStyle name="Lien hypertexte" xfId="168" builtinId="8" hidden="1"/>
    <cellStyle name="Lien hypertexte" xfId="170" builtinId="8" hidden="1"/>
    <cellStyle name="Lien hypertexte" xfId="172" builtinId="8" hidden="1"/>
    <cellStyle name="Lien hypertexte" xfId="174" builtinId="8" hidden="1"/>
    <cellStyle name="Lien hypertexte" xfId="176" builtinId="8" hidden="1"/>
    <cellStyle name="Lien hypertexte" xfId="178" builtinId="8" hidden="1"/>
    <cellStyle name="Lien hypertexte" xfId="180" builtinId="8" hidden="1"/>
    <cellStyle name="Lien hypertexte" xfId="182" builtinId="8" hidden="1"/>
    <cellStyle name="Lien hypertexte" xfId="184" builtinId="8" hidden="1"/>
    <cellStyle name="Lien hypertexte" xfId="186" builtinId="8" hidden="1"/>
    <cellStyle name="Lien hypertexte" xfId="188" builtinId="8" hidden="1"/>
    <cellStyle name="Lien hypertexte" xfId="190" builtinId="8" hidden="1"/>
    <cellStyle name="Lien hypertexte" xfId="192" builtinId="8" hidden="1"/>
    <cellStyle name="Lien hypertexte" xfId="194" builtinId="8" hidden="1"/>
    <cellStyle name="Lien hypertexte" xfId="196" builtinId="8" hidden="1"/>
    <cellStyle name="Lien hypertexte" xfId="198" builtinId="8" hidden="1"/>
    <cellStyle name="Lien hypertexte" xfId="200" builtinId="8" hidden="1"/>
    <cellStyle name="Lien hypertexte" xfId="202" builtinId="8" hidden="1"/>
    <cellStyle name="Lien hypertexte" xfId="204" builtinId="8" hidden="1"/>
    <cellStyle name="Lien hypertexte" xfId="206" builtinId="8" hidden="1"/>
    <cellStyle name="Lien hypertexte" xfId="208" builtinId="8" hidden="1"/>
    <cellStyle name="Lien hypertexte" xfId="210" builtinId="8" hidden="1"/>
    <cellStyle name="Lien hypertexte" xfId="212" builtinId="8" hidden="1"/>
    <cellStyle name="Lien hypertexte" xfId="214" builtinId="8" hidden="1"/>
    <cellStyle name="Lien hypertexte" xfId="216" builtinId="8" hidden="1"/>
    <cellStyle name="Lien hypertexte" xfId="218" builtinId="8" hidden="1"/>
    <cellStyle name="Lien hypertexte" xfId="220" builtinId="8" hidden="1"/>
    <cellStyle name="Lien hypertexte" xfId="222" builtinId="8" hidden="1"/>
    <cellStyle name="Lien hypertexte" xfId="224" builtinId="8" hidden="1"/>
    <cellStyle name="Lien hypertexte" xfId="226" builtinId="8" hidden="1"/>
    <cellStyle name="Lien hypertexte" xfId="228" builtinId="8" hidden="1"/>
    <cellStyle name="Lien hypertexte" xfId="230" builtinId="8" hidden="1"/>
    <cellStyle name="Lien hypertexte" xfId="232" builtinId="8" hidden="1"/>
    <cellStyle name="Lien hypertexte" xfId="234" builtinId="8" hidden="1"/>
    <cellStyle name="Lien hypertexte" xfId="236" builtinId="8" hidden="1"/>
    <cellStyle name="Lien hypertexte" xfId="238" builtinId="8" hidden="1"/>
    <cellStyle name="Lien hypertexte" xfId="240" builtinId="8" hidden="1"/>
    <cellStyle name="Lien hypertexte" xfId="242" builtinId="8" hidden="1"/>
    <cellStyle name="Lien hypertexte" xfId="244" builtinId="8" hidden="1"/>
    <cellStyle name="Lien hypertexte" xfId="246" builtinId="8" hidden="1"/>
    <cellStyle name="Lien hypertexte" xfId="248" builtinId="8" hidden="1"/>
    <cellStyle name="Lien hypertexte" xfId="250" builtinId="8" hidden="1"/>
    <cellStyle name="Lien hypertexte" xfId="252" builtinId="8" hidden="1"/>
    <cellStyle name="Lien hypertexte" xfId="254" builtinId="8" hidden="1"/>
    <cellStyle name="Lien hypertexte" xfId="256" builtinId="8" hidden="1"/>
    <cellStyle name="Lien hypertexte" xfId="258" builtinId="8" hidden="1"/>
    <cellStyle name="Lien hypertexte" xfId="260" builtinId="8" hidden="1"/>
    <cellStyle name="Lien hypertexte" xfId="262" builtinId="8" hidden="1"/>
    <cellStyle name="Lien hypertexte" xfId="264" builtinId="8" hidden="1"/>
    <cellStyle name="Lien hypertexte" xfId="266" builtinId="8" hidden="1"/>
    <cellStyle name="Lien hypertexte" xfId="268" builtinId="8" hidden="1"/>
    <cellStyle name="Lien hypertexte" xfId="270" builtinId="8" hidden="1"/>
    <cellStyle name="Lien hypertexte" xfId="272" builtinId="8" hidden="1"/>
    <cellStyle name="Lien hypertexte" xfId="274" builtinId="8" hidden="1"/>
    <cellStyle name="Lien hypertexte" xfId="276" builtinId="8" hidden="1"/>
    <cellStyle name="Lien hypertexte" xfId="278" builtinId="8" hidden="1"/>
    <cellStyle name="Lien hypertexte" xfId="280" builtinId="8" hidden="1"/>
    <cellStyle name="Lien hypertexte" xfId="282" builtinId="8" hidden="1"/>
    <cellStyle name="Lien hypertexte" xfId="284" builtinId="8" hidden="1"/>
    <cellStyle name="Lien hypertexte" xfId="286" builtinId="8" hidden="1"/>
    <cellStyle name="Lien hypertexte" xfId="288" builtinId="8" hidden="1"/>
    <cellStyle name="Lien hypertexte" xfId="290" builtinId="8" hidden="1"/>
    <cellStyle name="Lien hypertexte" xfId="292" builtinId="8" hidden="1"/>
    <cellStyle name="Lien hypertexte" xfId="294" builtinId="8" hidden="1"/>
    <cellStyle name="Lien hypertexte" xfId="296" builtinId="8" hidden="1"/>
    <cellStyle name="Lien hypertexte" xfId="298" builtinId="8" hidden="1"/>
    <cellStyle name="Lien hypertexte" xfId="300" builtinId="8" hidden="1"/>
    <cellStyle name="Lien hypertexte" xfId="302" builtinId="8" hidden="1"/>
    <cellStyle name="Lien hypertexte" xfId="304" builtinId="8" hidden="1"/>
    <cellStyle name="Lien hypertexte" xfId="306" builtinId="8" hidden="1"/>
    <cellStyle name="Lien hypertexte" xfId="308" builtinId="8" hidden="1"/>
    <cellStyle name="Lien hypertexte" xfId="310" builtinId="8" hidden="1"/>
    <cellStyle name="Lien hypertexte" xfId="312" builtinId="8" hidden="1"/>
    <cellStyle name="Lien hypertexte" xfId="314" builtinId="8" hidden="1"/>
    <cellStyle name="Lien hypertexte" xfId="316" builtinId="8" hidden="1"/>
    <cellStyle name="Lien hypertexte" xfId="318" builtinId="8" hidden="1"/>
    <cellStyle name="Lien hypertexte" xfId="320" builtinId="8" hidden="1"/>
    <cellStyle name="Lien hypertexte" xfId="322" builtinId="8" hidden="1"/>
    <cellStyle name="Lien hypertexte" xfId="324" builtinId="8" hidden="1"/>
    <cellStyle name="Lien hypertexte" xfId="326" builtinId="8" hidden="1"/>
    <cellStyle name="Lien hypertexte" xfId="328" builtinId="8" hidden="1"/>
    <cellStyle name="Lien hypertexte" xfId="330" builtinId="8" hidden="1"/>
    <cellStyle name="Lien hypertexte" xfId="332" builtinId="8" hidden="1"/>
    <cellStyle name="Lien hypertexte" xfId="334" builtinId="8" hidden="1"/>
    <cellStyle name="Lien hypertexte" xfId="336" builtinId="8" hidden="1"/>
    <cellStyle name="Lien hypertexte" xfId="338" builtinId="8" hidden="1"/>
    <cellStyle name="Lien hypertexte" xfId="340" builtinId="8" hidden="1"/>
    <cellStyle name="Lien hypertexte" xfId="342" builtinId="8" hidden="1"/>
    <cellStyle name="Lien hypertexte" xfId="344" builtinId="8" hidden="1"/>
    <cellStyle name="Lien hypertexte" xfId="346" builtinId="8" hidden="1"/>
    <cellStyle name="Lien hypertexte" xfId="348"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Lien hypertexte visité" xfId="93" builtinId="9" hidden="1"/>
    <cellStyle name="Lien hypertexte visité" xfId="95" builtinId="9" hidden="1"/>
    <cellStyle name="Lien hypertexte visité" xfId="97" builtinId="9" hidden="1"/>
    <cellStyle name="Lien hypertexte visité" xfId="99" builtinId="9" hidden="1"/>
    <cellStyle name="Lien hypertexte visité" xfId="101" builtinId="9" hidden="1"/>
    <cellStyle name="Lien hypertexte visité" xfId="103" builtinId="9" hidden="1"/>
    <cellStyle name="Lien hypertexte visité" xfId="105" builtinId="9" hidden="1"/>
    <cellStyle name="Lien hypertexte visité" xfId="107" builtinId="9" hidden="1"/>
    <cellStyle name="Lien hypertexte visité" xfId="109" builtinId="9" hidden="1"/>
    <cellStyle name="Lien hypertexte visité" xfId="111" builtinId="9" hidden="1"/>
    <cellStyle name="Lien hypertexte visité" xfId="113" builtinId="9" hidden="1"/>
    <cellStyle name="Lien hypertexte visité" xfId="115" builtinId="9" hidden="1"/>
    <cellStyle name="Lien hypertexte visité" xfId="117" builtinId="9" hidden="1"/>
    <cellStyle name="Lien hypertexte visité" xfId="119" builtinId="9" hidden="1"/>
    <cellStyle name="Lien hypertexte visité" xfId="121" builtinId="9" hidden="1"/>
    <cellStyle name="Lien hypertexte visité" xfId="123" builtinId="9" hidden="1"/>
    <cellStyle name="Lien hypertexte visité" xfId="125" builtinId="9" hidden="1"/>
    <cellStyle name="Lien hypertexte visité" xfId="127" builtinId="9" hidden="1"/>
    <cellStyle name="Lien hypertexte visité" xfId="129" builtinId="9" hidden="1"/>
    <cellStyle name="Lien hypertexte visité" xfId="131" builtinId="9" hidden="1"/>
    <cellStyle name="Lien hypertexte visité" xfId="133" builtinId="9" hidden="1"/>
    <cellStyle name="Lien hypertexte visité" xfId="135" builtinId="9" hidden="1"/>
    <cellStyle name="Lien hypertexte visité" xfId="137" builtinId="9" hidden="1"/>
    <cellStyle name="Lien hypertexte visité" xfId="139" builtinId="9" hidden="1"/>
    <cellStyle name="Lien hypertexte visité" xfId="141" builtinId="9" hidden="1"/>
    <cellStyle name="Lien hypertexte visité" xfId="143" builtinId="9" hidden="1"/>
    <cellStyle name="Lien hypertexte visité" xfId="145" builtinId="9" hidden="1"/>
    <cellStyle name="Lien hypertexte visité" xfId="147" builtinId="9" hidden="1"/>
    <cellStyle name="Lien hypertexte visité" xfId="149" builtinId="9" hidden="1"/>
    <cellStyle name="Lien hypertexte visité" xfId="151" builtinId="9" hidden="1"/>
    <cellStyle name="Lien hypertexte visité" xfId="153" builtinId="9" hidden="1"/>
    <cellStyle name="Lien hypertexte visité" xfId="155" builtinId="9" hidden="1"/>
    <cellStyle name="Lien hypertexte visité" xfId="157" builtinId="9" hidden="1"/>
    <cellStyle name="Lien hypertexte visité" xfId="159" builtinId="9" hidden="1"/>
    <cellStyle name="Lien hypertexte visité" xfId="161" builtinId="9" hidden="1"/>
    <cellStyle name="Lien hypertexte visité" xfId="163" builtinId="9" hidden="1"/>
    <cellStyle name="Lien hypertexte visité" xfId="165" builtinId="9" hidden="1"/>
    <cellStyle name="Lien hypertexte visité" xfId="167" builtinId="9" hidden="1"/>
    <cellStyle name="Lien hypertexte visité" xfId="169" builtinId="9" hidden="1"/>
    <cellStyle name="Lien hypertexte visité" xfId="171" builtinId="9" hidden="1"/>
    <cellStyle name="Lien hypertexte visité" xfId="173" builtinId="9" hidden="1"/>
    <cellStyle name="Lien hypertexte visité" xfId="175" builtinId="9" hidden="1"/>
    <cellStyle name="Lien hypertexte visité" xfId="177" builtinId="9" hidden="1"/>
    <cellStyle name="Lien hypertexte visité" xfId="179" builtinId="9" hidden="1"/>
    <cellStyle name="Lien hypertexte visité" xfId="181" builtinId="9" hidden="1"/>
    <cellStyle name="Lien hypertexte visité" xfId="183" builtinId="9" hidden="1"/>
    <cellStyle name="Lien hypertexte visité" xfId="185" builtinId="9" hidden="1"/>
    <cellStyle name="Lien hypertexte visité" xfId="187" builtinId="9" hidden="1"/>
    <cellStyle name="Lien hypertexte visité" xfId="189" builtinId="9" hidden="1"/>
    <cellStyle name="Lien hypertexte visité" xfId="191" builtinId="9" hidden="1"/>
    <cellStyle name="Lien hypertexte visité" xfId="193" builtinId="9" hidden="1"/>
    <cellStyle name="Lien hypertexte visité" xfId="195" builtinId="9" hidden="1"/>
    <cellStyle name="Lien hypertexte visité" xfId="197" builtinId="9" hidden="1"/>
    <cellStyle name="Lien hypertexte visité" xfId="199" builtinId="9" hidden="1"/>
    <cellStyle name="Lien hypertexte visité" xfId="201" builtinId="9" hidden="1"/>
    <cellStyle name="Lien hypertexte visité" xfId="203" builtinId="9" hidden="1"/>
    <cellStyle name="Lien hypertexte visité" xfId="205" builtinId="9" hidden="1"/>
    <cellStyle name="Lien hypertexte visité" xfId="207" builtinId="9" hidden="1"/>
    <cellStyle name="Lien hypertexte visité" xfId="209" builtinId="9" hidden="1"/>
    <cellStyle name="Lien hypertexte visité" xfId="211" builtinId="9" hidden="1"/>
    <cellStyle name="Lien hypertexte visité" xfId="213" builtinId="9" hidden="1"/>
    <cellStyle name="Lien hypertexte visité" xfId="215" builtinId="9" hidden="1"/>
    <cellStyle name="Lien hypertexte visité" xfId="217" builtinId="9" hidden="1"/>
    <cellStyle name="Lien hypertexte visité" xfId="219" builtinId="9" hidden="1"/>
    <cellStyle name="Lien hypertexte visité" xfId="221" builtinId="9" hidden="1"/>
    <cellStyle name="Lien hypertexte visité" xfId="223" builtinId="9" hidden="1"/>
    <cellStyle name="Lien hypertexte visité" xfId="225" builtinId="9" hidden="1"/>
    <cellStyle name="Lien hypertexte visité" xfId="227" builtinId="9" hidden="1"/>
    <cellStyle name="Lien hypertexte visité" xfId="229" builtinId="9" hidden="1"/>
    <cellStyle name="Lien hypertexte visité" xfId="231" builtinId="9" hidden="1"/>
    <cellStyle name="Lien hypertexte visité" xfId="233" builtinId="9" hidden="1"/>
    <cellStyle name="Lien hypertexte visité" xfId="235" builtinId="9" hidden="1"/>
    <cellStyle name="Lien hypertexte visité" xfId="237" builtinId="9" hidden="1"/>
    <cellStyle name="Lien hypertexte visité" xfId="239" builtinId="9" hidden="1"/>
    <cellStyle name="Lien hypertexte visité" xfId="241" builtinId="9" hidden="1"/>
    <cellStyle name="Lien hypertexte visité" xfId="243" builtinId="9" hidden="1"/>
    <cellStyle name="Lien hypertexte visité" xfId="245" builtinId="9" hidden="1"/>
    <cellStyle name="Lien hypertexte visité" xfId="247" builtinId="9" hidden="1"/>
    <cellStyle name="Lien hypertexte visité" xfId="249" builtinId="9" hidden="1"/>
    <cellStyle name="Lien hypertexte visité" xfId="251" builtinId="9" hidden="1"/>
    <cellStyle name="Lien hypertexte visité" xfId="253" builtinId="9" hidden="1"/>
    <cellStyle name="Lien hypertexte visité" xfId="255" builtinId="9" hidden="1"/>
    <cellStyle name="Lien hypertexte visité" xfId="257" builtinId="9" hidden="1"/>
    <cellStyle name="Lien hypertexte visité" xfId="259" builtinId="9" hidden="1"/>
    <cellStyle name="Lien hypertexte visité" xfId="261" builtinId="9" hidden="1"/>
    <cellStyle name="Lien hypertexte visité" xfId="263" builtinId="9" hidden="1"/>
    <cellStyle name="Lien hypertexte visité" xfId="265" builtinId="9" hidden="1"/>
    <cellStyle name="Lien hypertexte visité" xfId="267" builtinId="9" hidden="1"/>
    <cellStyle name="Lien hypertexte visité" xfId="269" builtinId="9" hidden="1"/>
    <cellStyle name="Lien hypertexte visité" xfId="271" builtinId="9" hidden="1"/>
    <cellStyle name="Lien hypertexte visité" xfId="273" builtinId="9" hidden="1"/>
    <cellStyle name="Lien hypertexte visité" xfId="275" builtinId="9" hidden="1"/>
    <cellStyle name="Lien hypertexte visité" xfId="277" builtinId="9" hidden="1"/>
    <cellStyle name="Lien hypertexte visité" xfId="279" builtinId="9" hidden="1"/>
    <cellStyle name="Lien hypertexte visité" xfId="281" builtinId="9" hidden="1"/>
    <cellStyle name="Lien hypertexte visité" xfId="283" builtinId="9" hidden="1"/>
    <cellStyle name="Lien hypertexte visité" xfId="285" builtinId="9" hidden="1"/>
    <cellStyle name="Lien hypertexte visité" xfId="287" builtinId="9" hidden="1"/>
    <cellStyle name="Lien hypertexte visité" xfId="289" builtinId="9" hidden="1"/>
    <cellStyle name="Lien hypertexte visité" xfId="291" builtinId="9" hidden="1"/>
    <cellStyle name="Lien hypertexte visité" xfId="293" builtinId="9" hidden="1"/>
    <cellStyle name="Lien hypertexte visité" xfId="295" builtinId="9" hidden="1"/>
    <cellStyle name="Lien hypertexte visité" xfId="297" builtinId="9" hidden="1"/>
    <cellStyle name="Lien hypertexte visité" xfId="299" builtinId="9" hidden="1"/>
    <cellStyle name="Lien hypertexte visité" xfId="301" builtinId="9" hidden="1"/>
    <cellStyle name="Lien hypertexte visité" xfId="303" builtinId="9" hidden="1"/>
    <cellStyle name="Lien hypertexte visité" xfId="305" builtinId="9" hidden="1"/>
    <cellStyle name="Lien hypertexte visité" xfId="307" builtinId="9" hidden="1"/>
    <cellStyle name="Lien hypertexte visité" xfId="309" builtinId="9" hidden="1"/>
    <cellStyle name="Lien hypertexte visité" xfId="311" builtinId="9" hidden="1"/>
    <cellStyle name="Lien hypertexte visité" xfId="313" builtinId="9" hidden="1"/>
    <cellStyle name="Lien hypertexte visité" xfId="315" builtinId="9" hidden="1"/>
    <cellStyle name="Lien hypertexte visité" xfId="317" builtinId="9" hidden="1"/>
    <cellStyle name="Lien hypertexte visité" xfId="319" builtinId="9" hidden="1"/>
    <cellStyle name="Lien hypertexte visité" xfId="321" builtinId="9" hidden="1"/>
    <cellStyle name="Lien hypertexte visité" xfId="323" builtinId="9" hidden="1"/>
    <cellStyle name="Lien hypertexte visité" xfId="325" builtinId="9" hidden="1"/>
    <cellStyle name="Lien hypertexte visité" xfId="327" builtinId="9" hidden="1"/>
    <cellStyle name="Lien hypertexte visité" xfId="329" builtinId="9" hidden="1"/>
    <cellStyle name="Lien hypertexte visité" xfId="331" builtinId="9" hidden="1"/>
    <cellStyle name="Lien hypertexte visité" xfId="333" builtinId="9" hidden="1"/>
    <cellStyle name="Lien hypertexte visité" xfId="335" builtinId="9" hidden="1"/>
    <cellStyle name="Lien hypertexte visité" xfId="337" builtinId="9" hidden="1"/>
    <cellStyle name="Lien hypertexte visité" xfId="339" builtinId="9" hidden="1"/>
    <cellStyle name="Lien hypertexte visité" xfId="341" builtinId="9" hidden="1"/>
    <cellStyle name="Lien hypertexte visité" xfId="343" builtinId="9" hidden="1"/>
    <cellStyle name="Lien hypertexte visité" xfId="345" builtinId="9" hidden="1"/>
    <cellStyle name="Lien hypertexte visité" xfId="347" builtinId="9" hidden="1"/>
    <cellStyle name="Lien hypertexte visité" xfId="349" builtinId="9" hidden="1"/>
    <cellStyle name="Normal" xfId="0" builtinId="0"/>
    <cellStyle name="Normal 2" xfId="2"/>
    <cellStyle name="Pourcentage 2" xfId="3"/>
  </cellStyles>
  <dxfs count="71">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s>
  <tableStyles count="0" defaultTableStyle="TableStyleMedium9" defaultPivotStyle="PivotStyleMedium4"/>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1"/>
  <sheetViews>
    <sheetView showGridLines="0" tabSelected="1" showRuler="0" workbookViewId="0">
      <selection activeCell="E13" sqref="E13:G13"/>
    </sheetView>
  </sheetViews>
  <sheetFormatPr baseColWidth="10" defaultColWidth="11" defaultRowHeight="20" x14ac:dyDescent="0.35"/>
  <cols>
    <col min="1" max="1" width="13.33203125" style="2" customWidth="1"/>
    <col min="2" max="2" width="5.5" style="5" customWidth="1"/>
    <col min="3" max="3" width="4.5" style="5" customWidth="1"/>
    <col min="4" max="4" width="17.6640625" style="5" customWidth="1"/>
    <col min="5" max="6" width="11" style="5"/>
    <col min="7" max="7" width="12.1640625" style="5" customWidth="1"/>
    <col min="8" max="8" width="64.6640625" style="5" customWidth="1"/>
    <col min="9" max="9" width="8" style="5" customWidth="1"/>
    <col min="10" max="11" width="6" style="5" customWidth="1"/>
    <col min="12" max="13" width="6.83203125" style="5" customWidth="1"/>
    <col min="14" max="14" width="23.33203125" style="3" customWidth="1"/>
    <col min="15" max="15" width="6.33203125" style="6" customWidth="1"/>
    <col min="16" max="16" width="19.1640625" style="90" customWidth="1"/>
    <col min="17" max="16384" width="11" style="5"/>
  </cols>
  <sheetData>
    <row r="1" spans="1:16" ht="30" customHeight="1" x14ac:dyDescent="0.35">
      <c r="B1" s="226" t="s">
        <v>93</v>
      </c>
      <c r="C1" s="226"/>
      <c r="D1" s="226"/>
      <c r="E1" s="226"/>
      <c r="F1" s="226"/>
      <c r="G1" s="226"/>
      <c r="H1" s="226"/>
      <c r="I1" s="227" t="s">
        <v>94</v>
      </c>
      <c r="J1" s="227"/>
      <c r="K1" s="227"/>
      <c r="L1" s="227"/>
      <c r="M1" s="227"/>
      <c r="O1" s="4"/>
      <c r="P1" s="89"/>
    </row>
    <row r="2" spans="1:16" ht="20.5" thickBot="1" x14ac:dyDescent="0.4">
      <c r="I2" s="227"/>
      <c r="J2" s="227"/>
      <c r="K2" s="227"/>
      <c r="L2" s="227"/>
      <c r="M2" s="227"/>
    </row>
    <row r="3" spans="1:16" ht="20" customHeight="1" thickBot="1" x14ac:dyDescent="0.4">
      <c r="A3" s="7"/>
      <c r="B3" s="214" t="s">
        <v>85</v>
      </c>
      <c r="C3" s="214"/>
      <c r="D3" s="215"/>
      <c r="E3" s="228" t="s">
        <v>0</v>
      </c>
      <c r="F3" s="229"/>
      <c r="G3" s="230"/>
      <c r="H3" s="8" t="s">
        <v>1</v>
      </c>
      <c r="I3" s="231"/>
      <c r="J3" s="231"/>
      <c r="K3" s="231"/>
      <c r="L3" s="231"/>
      <c r="M3" s="231"/>
    </row>
    <row r="4" spans="1:16" ht="20" customHeight="1" thickBot="1" x14ac:dyDescent="0.4">
      <c r="A4" s="7"/>
      <c r="B4" s="9"/>
      <c r="C4" s="9"/>
      <c r="D4" s="9"/>
      <c r="E4" s="9"/>
      <c r="F4" s="9"/>
      <c r="G4" s="9"/>
      <c r="I4" s="231"/>
      <c r="J4" s="231"/>
      <c r="K4" s="231"/>
      <c r="L4" s="231"/>
      <c r="M4" s="231"/>
    </row>
    <row r="5" spans="1:16" ht="20" customHeight="1" thickBot="1" x14ac:dyDescent="0.4">
      <c r="A5" s="7"/>
      <c r="B5" s="214" t="s">
        <v>136</v>
      </c>
      <c r="C5" s="215"/>
      <c r="D5" s="223" t="s">
        <v>142</v>
      </c>
      <c r="E5" s="224"/>
      <c r="F5" s="224"/>
      <c r="G5" s="225"/>
      <c r="H5" s="8" t="s">
        <v>137</v>
      </c>
    </row>
    <row r="6" spans="1:16" ht="20" customHeight="1" x14ac:dyDescent="0.35">
      <c r="A6" s="7"/>
      <c r="B6" s="9"/>
      <c r="C6" s="9"/>
      <c r="D6" s="9"/>
      <c r="E6" s="9"/>
      <c r="F6" s="9"/>
      <c r="G6" s="9"/>
    </row>
    <row r="7" spans="1:16" ht="20" customHeight="1" x14ac:dyDescent="0.35">
      <c r="A7" s="7"/>
      <c r="B7" s="210" t="s">
        <v>88</v>
      </c>
      <c r="C7" s="210"/>
      <c r="D7" s="210"/>
      <c r="E7" s="210"/>
      <c r="F7" s="210"/>
      <c r="G7" s="210"/>
      <c r="H7" s="210"/>
      <c r="I7" s="210"/>
      <c r="J7" s="210"/>
      <c r="K7" s="210"/>
      <c r="L7" s="210"/>
      <c r="M7" s="210"/>
    </row>
    <row r="8" spans="1:16" ht="20" customHeight="1" x14ac:dyDescent="0.35">
      <c r="A8" s="7"/>
      <c r="B8" s="211" t="s">
        <v>89</v>
      </c>
      <c r="C8" s="211"/>
      <c r="D8" s="211"/>
      <c r="E8" s="211"/>
      <c r="F8" s="211"/>
      <c r="G8" s="211"/>
      <c r="H8" s="211"/>
    </row>
    <row r="9" spans="1:16" ht="20" customHeight="1" thickBot="1" x14ac:dyDescent="0.4">
      <c r="A9" s="7"/>
      <c r="B9" s="9"/>
      <c r="C9" s="9"/>
      <c r="D9" s="9"/>
      <c r="E9" s="9"/>
      <c r="F9" s="9"/>
      <c r="G9" s="9"/>
      <c r="I9" s="212" t="s">
        <v>8</v>
      </c>
      <c r="J9" s="213" t="s">
        <v>9</v>
      </c>
      <c r="K9" s="212" t="s">
        <v>10</v>
      </c>
      <c r="L9" s="212" t="s">
        <v>84</v>
      </c>
      <c r="M9" s="213" t="s">
        <v>11</v>
      </c>
    </row>
    <row r="10" spans="1:16" ht="20" customHeight="1" thickBot="1" x14ac:dyDescent="0.4">
      <c r="A10" s="7"/>
      <c r="B10" s="214" t="s">
        <v>95</v>
      </c>
      <c r="C10" s="214"/>
      <c r="D10" s="215"/>
      <c r="E10" s="216" t="s">
        <v>143</v>
      </c>
      <c r="F10" s="217"/>
      <c r="G10" s="218"/>
      <c r="H10" s="121"/>
      <c r="I10" s="212"/>
      <c r="J10" s="213"/>
      <c r="K10" s="212"/>
      <c r="L10" s="212"/>
      <c r="M10" s="213"/>
    </row>
    <row r="11" spans="1:16" ht="20" customHeight="1" thickBot="1" x14ac:dyDescent="0.4">
      <c r="A11" s="7"/>
      <c r="B11" s="214" t="s">
        <v>87</v>
      </c>
      <c r="C11" s="214"/>
      <c r="D11" s="215"/>
      <c r="E11" s="216" t="s">
        <v>144</v>
      </c>
      <c r="F11" s="217"/>
      <c r="G11" s="218"/>
      <c r="I11" s="212"/>
      <c r="J11" s="213"/>
      <c r="K11" s="212"/>
      <c r="L11" s="212"/>
      <c r="M11" s="213"/>
    </row>
    <row r="12" spans="1:16" ht="20" customHeight="1" thickBot="1" x14ac:dyDescent="0.4">
      <c r="A12" s="7"/>
      <c r="B12" s="214"/>
      <c r="C12" s="214"/>
      <c r="D12" s="214"/>
      <c r="E12" s="219"/>
      <c r="F12" s="219"/>
      <c r="G12" s="219"/>
      <c r="I12" s="212"/>
      <c r="J12" s="213"/>
      <c r="K12" s="212"/>
      <c r="L12" s="212"/>
      <c r="M12" s="213"/>
    </row>
    <row r="13" spans="1:16" ht="20" customHeight="1" thickBot="1" x14ac:dyDescent="0.4">
      <c r="B13" s="214" t="s">
        <v>12</v>
      </c>
      <c r="C13" s="214"/>
      <c r="D13" s="215"/>
      <c r="E13" s="220"/>
      <c r="F13" s="221"/>
      <c r="G13" s="222"/>
      <c r="I13" s="212"/>
      <c r="J13" s="213"/>
      <c r="K13" s="212"/>
      <c r="L13" s="212"/>
      <c r="M13" s="213"/>
    </row>
    <row r="14" spans="1:16" x14ac:dyDescent="0.35">
      <c r="B14" s="75"/>
      <c r="C14" s="75"/>
      <c r="D14" s="75"/>
      <c r="E14" s="11"/>
      <c r="F14" s="11"/>
      <c r="G14" s="11"/>
      <c r="I14" s="212"/>
      <c r="J14" s="213"/>
      <c r="K14" s="212"/>
      <c r="L14" s="212"/>
      <c r="M14" s="213"/>
    </row>
    <row r="15" spans="1:16" x14ac:dyDescent="0.35">
      <c r="A15" s="11"/>
      <c r="B15" s="12"/>
      <c r="C15" s="12"/>
      <c r="D15" s="12"/>
      <c r="E15" s="12"/>
      <c r="F15" s="12"/>
      <c r="G15" s="12"/>
      <c r="I15" s="212"/>
      <c r="J15" s="213"/>
      <c r="K15" s="212"/>
      <c r="L15" s="212"/>
      <c r="M15" s="213"/>
    </row>
    <row r="16" spans="1:16" x14ac:dyDescent="0.35">
      <c r="A16" s="11"/>
      <c r="B16" s="12"/>
      <c r="C16" s="12"/>
      <c r="D16" s="12"/>
      <c r="E16" s="12"/>
      <c r="F16" s="12"/>
      <c r="G16" s="12"/>
      <c r="I16" s="76"/>
      <c r="J16" s="77"/>
      <c r="K16" s="76"/>
      <c r="L16" s="76"/>
      <c r="M16" s="77"/>
    </row>
    <row r="17" spans="1:27" ht="30" x14ac:dyDescent="0.35">
      <c r="A17" s="192" t="s">
        <v>96</v>
      </c>
      <c r="B17" s="192"/>
      <c r="C17" s="192"/>
      <c r="D17" s="192"/>
      <c r="E17" s="192"/>
      <c r="F17" s="192"/>
      <c r="G17" s="192"/>
      <c r="H17" s="192"/>
      <c r="I17" s="192"/>
      <c r="J17" s="192"/>
      <c r="K17" s="192"/>
      <c r="L17" s="192"/>
      <c r="M17" s="192"/>
    </row>
    <row r="18" spans="1:27" ht="15" customHeight="1" thickBot="1" x14ac:dyDescent="0.4">
      <c r="A18" s="13"/>
      <c r="B18" s="14"/>
      <c r="C18" s="14"/>
      <c r="D18" s="14"/>
      <c r="E18" s="14"/>
      <c r="F18" s="14"/>
      <c r="G18" s="14"/>
    </row>
    <row r="19" spans="1:27" s="60" customFormat="1" ht="19" thickTop="1" thickBot="1" x14ac:dyDescent="0.4">
      <c r="A19" s="189" t="s">
        <v>108</v>
      </c>
      <c r="B19" s="190"/>
      <c r="C19" s="190"/>
      <c r="D19" s="190"/>
      <c r="E19" s="190"/>
      <c r="F19" s="190"/>
      <c r="G19" s="190"/>
      <c r="H19" s="190"/>
      <c r="I19" s="190"/>
      <c r="J19" s="190"/>
      <c r="K19" s="190"/>
      <c r="L19" s="190"/>
      <c r="M19" s="191"/>
      <c r="N19" s="15" t="str">
        <f>"Note : "&amp;IF(COUNTIF(N22:N22,"Pb :*")&gt;0,"en attente",ROUNDUP(P19,1)&amp;" / 1")</f>
        <v>Note : en attente</v>
      </c>
      <c r="O19" s="78"/>
      <c r="P19" s="91">
        <f>(SUMPRODUCT((LEN(K22:K22)&gt;0)*O22:O22)+2*SUMPRODUCT((LEN(L22:L22)&gt;0)*O22:O22)+3*SUMPRODUCT((LEN(M22:M22)&gt;0)*O22:O22))/(SUMPRODUCT((I22:I22="à évaluer")*O22:O22)+SUMPRODUCT((I22:I22="")*O22:O22))*1/3</f>
        <v>0</v>
      </c>
      <c r="Q19" s="78"/>
      <c r="R19" s="78"/>
      <c r="S19" s="78"/>
      <c r="T19" s="78"/>
      <c r="U19" s="78"/>
      <c r="V19" s="78"/>
      <c r="W19" s="78"/>
      <c r="X19" s="78"/>
      <c r="Y19" s="78"/>
      <c r="Z19" s="78"/>
      <c r="AA19" s="78"/>
    </row>
    <row r="20" spans="1:27" ht="25" customHeight="1" thickTop="1" thickBot="1" x14ac:dyDescent="0.4">
      <c r="A20" s="150" t="s">
        <v>13</v>
      </c>
      <c r="B20" s="204" t="s">
        <v>14</v>
      </c>
      <c r="C20" s="205"/>
      <c r="D20" s="205"/>
      <c r="E20" s="205"/>
      <c r="F20" s="205"/>
      <c r="G20" s="205"/>
      <c r="H20" s="205"/>
      <c r="I20" s="205"/>
      <c r="J20" s="205"/>
      <c r="K20" s="205"/>
      <c r="L20" s="205"/>
      <c r="M20" s="206"/>
      <c r="N20" s="17"/>
      <c r="O20" s="17"/>
      <c r="P20" s="92"/>
    </row>
    <row r="21" spans="1:27" ht="20" customHeight="1" x14ac:dyDescent="0.35">
      <c r="A21" s="97" t="s">
        <v>15</v>
      </c>
      <c r="B21" s="158" t="s">
        <v>16</v>
      </c>
      <c r="C21" s="159"/>
      <c r="D21" s="159"/>
      <c r="E21" s="159"/>
      <c r="F21" s="159"/>
      <c r="G21" s="159"/>
      <c r="H21" s="159"/>
      <c r="I21" s="19"/>
      <c r="J21" s="20">
        <v>0</v>
      </c>
      <c r="K21" s="21">
        <v>1</v>
      </c>
      <c r="L21" s="21">
        <v>2</v>
      </c>
      <c r="M21" s="22">
        <v>3</v>
      </c>
      <c r="O21" s="5"/>
    </row>
    <row r="22" spans="1:27" ht="46" customHeight="1" thickBot="1" x14ac:dyDescent="0.4">
      <c r="A22" s="80" t="s">
        <v>97</v>
      </c>
      <c r="B22" s="207" t="s">
        <v>98</v>
      </c>
      <c r="C22" s="208"/>
      <c r="D22" s="208"/>
      <c r="E22" s="208"/>
      <c r="F22" s="208"/>
      <c r="G22" s="208"/>
      <c r="H22" s="209"/>
      <c r="I22" s="25" t="s">
        <v>17</v>
      </c>
      <c r="J22" s="98"/>
      <c r="K22" s="99"/>
      <c r="L22" s="98"/>
      <c r="M22" s="100"/>
      <c r="N22" s="23" t="str">
        <f t="shared" ref="N22" si="0">IF(O22=0,"",IF(LEN(J22&amp;K22&amp;L22&amp;M22)&gt;1,"Pb : Trop de caractères saisis",IF(LEN(J22&amp;K22&amp;L22&amp;M22)=0,"Pb : cocher une des 4 cases","")))</f>
        <v>Pb : cocher une des 4 cases</v>
      </c>
      <c r="O22" s="24">
        <v>1</v>
      </c>
      <c r="P22" s="93"/>
    </row>
    <row r="23" spans="1:27" s="18" customFormat="1" ht="15" customHeight="1" thickBot="1" x14ac:dyDescent="0.4">
      <c r="A23" s="27"/>
      <c r="B23" s="28"/>
      <c r="C23" s="29"/>
      <c r="D23" s="29"/>
      <c r="E23" s="29"/>
      <c r="F23" s="29"/>
      <c r="G23" s="29"/>
      <c r="H23" s="29"/>
      <c r="I23" s="30"/>
      <c r="J23" s="30"/>
      <c r="K23" s="30"/>
      <c r="L23" s="30"/>
      <c r="M23" s="30"/>
      <c r="N23" s="16"/>
      <c r="O23" s="17"/>
      <c r="P23" s="94"/>
    </row>
    <row r="24" spans="1:27" s="60" customFormat="1" ht="19" thickTop="1" thickBot="1" x14ac:dyDescent="0.4">
      <c r="A24" s="189" t="s">
        <v>109</v>
      </c>
      <c r="B24" s="190"/>
      <c r="C24" s="190"/>
      <c r="D24" s="190"/>
      <c r="E24" s="190"/>
      <c r="F24" s="190"/>
      <c r="G24" s="190"/>
      <c r="H24" s="190"/>
      <c r="I24" s="190"/>
      <c r="J24" s="190"/>
      <c r="K24" s="190"/>
      <c r="L24" s="190"/>
      <c r="M24" s="191"/>
      <c r="N24" s="15" t="str">
        <f>"Note : "&amp;IF(COUNTIF(N27:N37,"Pb :*")&gt;0,"en attente",ROUNDUP(P24,1)&amp;" / 7")</f>
        <v>Note : en attente</v>
      </c>
      <c r="O24" s="78"/>
      <c r="P24" s="91">
        <f>(SUMPRODUCT((LEN(K27:K37)&gt;0)*O27:O37)+2*SUMPRODUCT((LEN(L27:L37)&gt;0)*O27:O37)+3*SUMPRODUCT((LEN(M27:M37)&gt;0)*O27:O37))/(SUMPRODUCT((I27:I37="à évaluer")*O27:O37)+SUMPRODUCT((I27:I37="")*O27:O37))*7/3</f>
        <v>0</v>
      </c>
      <c r="Q24" s="78"/>
      <c r="R24" s="78"/>
      <c r="S24" s="78"/>
      <c r="T24" s="78"/>
      <c r="U24" s="78"/>
      <c r="V24" s="78"/>
      <c r="W24" s="78"/>
      <c r="X24" s="78"/>
      <c r="Y24" s="78"/>
      <c r="Z24" s="78"/>
      <c r="AA24" s="78"/>
    </row>
    <row r="25" spans="1:27" ht="25" customHeight="1" thickTop="1" thickBot="1" x14ac:dyDescent="0.4">
      <c r="A25" s="52" t="s">
        <v>13</v>
      </c>
      <c r="B25" s="155" t="s">
        <v>139</v>
      </c>
      <c r="C25" s="156"/>
      <c r="D25" s="156"/>
      <c r="E25" s="156"/>
      <c r="F25" s="156"/>
      <c r="G25" s="156"/>
      <c r="H25" s="156"/>
      <c r="I25" s="156"/>
      <c r="J25" s="156"/>
      <c r="K25" s="156"/>
      <c r="L25" s="156"/>
      <c r="M25" s="157"/>
      <c r="O25" s="17"/>
      <c r="P25" s="92"/>
    </row>
    <row r="26" spans="1:27" ht="20" customHeight="1" x14ac:dyDescent="0.35">
      <c r="A26" s="53" t="s">
        <v>18</v>
      </c>
      <c r="B26" s="158" t="s">
        <v>140</v>
      </c>
      <c r="C26" s="159"/>
      <c r="D26" s="159"/>
      <c r="E26" s="159"/>
      <c r="F26" s="159"/>
      <c r="G26" s="159"/>
      <c r="H26" s="200"/>
      <c r="I26" s="123" t="s">
        <v>135</v>
      </c>
      <c r="J26" s="124">
        <v>0</v>
      </c>
      <c r="K26" s="21">
        <v>1</v>
      </c>
      <c r="L26" s="21">
        <v>2</v>
      </c>
      <c r="M26" s="22">
        <v>3</v>
      </c>
      <c r="P26" s="93"/>
    </row>
    <row r="27" spans="1:27" ht="35" customHeight="1" thickBot="1" x14ac:dyDescent="0.4">
      <c r="A27" s="122" t="s">
        <v>99</v>
      </c>
      <c r="B27" s="193" t="s">
        <v>133</v>
      </c>
      <c r="C27" s="194"/>
      <c r="D27" s="194"/>
      <c r="E27" s="194"/>
      <c r="F27" s="194"/>
      <c r="G27" s="194"/>
      <c r="H27" s="195"/>
      <c r="I27" s="65"/>
      <c r="J27" s="66"/>
      <c r="K27" s="67"/>
      <c r="L27" s="67"/>
      <c r="M27" s="68"/>
      <c r="N27" s="23" t="str">
        <f t="shared" ref="N27" si="1">IF(O27=0,"",IF(LEN(I27&amp;J27&amp;K27&amp;L27&amp;M27)&gt;1,"Pb : Trop de caractères saisis",IF(LEN(I27&amp;J27&amp;K27&amp;L27&amp;M27)=0,"Pb : cocher une des 5 cases","")))</f>
        <v>Pb : cocher une des 5 cases</v>
      </c>
      <c r="O27" s="24">
        <v>0.2</v>
      </c>
      <c r="P27" s="93"/>
    </row>
    <row r="28" spans="1:27" ht="25" customHeight="1" thickBot="1" x14ac:dyDescent="0.4">
      <c r="A28" s="31" t="s">
        <v>19</v>
      </c>
      <c r="B28" s="201" t="s">
        <v>20</v>
      </c>
      <c r="C28" s="202"/>
      <c r="D28" s="202"/>
      <c r="E28" s="202"/>
      <c r="F28" s="202"/>
      <c r="G28" s="202"/>
      <c r="H28" s="202"/>
      <c r="I28" s="202"/>
      <c r="J28" s="202"/>
      <c r="K28" s="202"/>
      <c r="L28" s="202"/>
      <c r="M28" s="203"/>
      <c r="O28" s="37"/>
      <c r="P28" s="95"/>
    </row>
    <row r="29" spans="1:27" ht="20" customHeight="1" x14ac:dyDescent="0.35">
      <c r="A29" s="32" t="s">
        <v>21</v>
      </c>
      <c r="B29" s="196" t="s">
        <v>22</v>
      </c>
      <c r="C29" s="197"/>
      <c r="D29" s="197"/>
      <c r="E29" s="197"/>
      <c r="F29" s="197"/>
      <c r="G29" s="197"/>
      <c r="H29" s="198"/>
      <c r="I29" s="19"/>
      <c r="J29" s="33">
        <v>0</v>
      </c>
      <c r="K29" s="34">
        <v>1</v>
      </c>
      <c r="L29" s="34">
        <v>2</v>
      </c>
      <c r="M29" s="35">
        <v>3</v>
      </c>
      <c r="N29" s="42"/>
      <c r="O29" s="24"/>
      <c r="P29" s="93"/>
    </row>
    <row r="30" spans="1:27" ht="35" customHeight="1" thickBot="1" x14ac:dyDescent="0.4">
      <c r="A30" s="127" t="s">
        <v>99</v>
      </c>
      <c r="B30" s="193" t="s">
        <v>23</v>
      </c>
      <c r="C30" s="194"/>
      <c r="D30" s="194"/>
      <c r="E30" s="194"/>
      <c r="F30" s="194"/>
      <c r="G30" s="194"/>
      <c r="H30" s="195"/>
      <c r="I30" s="43" t="s">
        <v>17</v>
      </c>
      <c r="J30" s="66"/>
      <c r="K30" s="67"/>
      <c r="L30" s="67"/>
      <c r="M30" s="68"/>
      <c r="N30" s="23" t="str">
        <f>IF(O30=0,"",IF(LEN(J30&amp;K30&amp;L30&amp;M30)&gt;1,"Pb : Trop de caractères saisis",IF(LEN(J30&amp;K30&amp;L30&amp;M30)=0,"Pb : cocher une des 4 cases","")))</f>
        <v>Pb : cocher une des 4 cases</v>
      </c>
      <c r="O30" s="24">
        <v>0.2</v>
      </c>
      <c r="P30" s="93"/>
    </row>
    <row r="31" spans="1:27" ht="20" customHeight="1" x14ac:dyDescent="0.35">
      <c r="A31" s="32" t="s">
        <v>24</v>
      </c>
      <c r="B31" s="196" t="s">
        <v>25</v>
      </c>
      <c r="C31" s="197"/>
      <c r="D31" s="197"/>
      <c r="E31" s="197"/>
      <c r="F31" s="197"/>
      <c r="G31" s="197"/>
      <c r="H31" s="198"/>
      <c r="I31" s="19"/>
      <c r="J31" s="33">
        <v>0</v>
      </c>
      <c r="K31" s="34">
        <v>1</v>
      </c>
      <c r="L31" s="34">
        <v>2</v>
      </c>
      <c r="M31" s="35">
        <v>3</v>
      </c>
      <c r="O31" s="24"/>
      <c r="P31" s="93"/>
    </row>
    <row r="32" spans="1:27" ht="45" customHeight="1" thickBot="1" x14ac:dyDescent="0.4">
      <c r="A32" s="127" t="s">
        <v>99</v>
      </c>
      <c r="B32" s="193" t="s">
        <v>26</v>
      </c>
      <c r="C32" s="194"/>
      <c r="D32" s="194"/>
      <c r="E32" s="194"/>
      <c r="F32" s="194"/>
      <c r="G32" s="194"/>
      <c r="H32" s="195"/>
      <c r="I32" s="43" t="s">
        <v>17</v>
      </c>
      <c r="J32" s="66"/>
      <c r="K32" s="67"/>
      <c r="L32" s="67"/>
      <c r="M32" s="68"/>
      <c r="N32" s="23" t="str">
        <f>IF(O32=0,"",IF(LEN(J32&amp;K32&amp;L32&amp;M32)&gt;1,"Pb : Trop de caractères saisis",IF(LEN(J32&amp;K32&amp;L32&amp;M32)=0,"Pb : cocher une des 4 cases","")))</f>
        <v>Pb : cocher une des 4 cases</v>
      </c>
      <c r="O32" s="24">
        <v>0.2</v>
      </c>
      <c r="P32" s="93"/>
    </row>
    <row r="33" spans="1:27" ht="20" customHeight="1" x14ac:dyDescent="0.35">
      <c r="A33" s="32" t="s">
        <v>27</v>
      </c>
      <c r="B33" s="196" t="s">
        <v>28</v>
      </c>
      <c r="C33" s="197"/>
      <c r="D33" s="197"/>
      <c r="E33" s="197"/>
      <c r="F33" s="197"/>
      <c r="G33" s="197"/>
      <c r="H33" s="198"/>
      <c r="I33" s="19"/>
      <c r="J33" s="33">
        <v>0</v>
      </c>
      <c r="K33" s="34">
        <v>1</v>
      </c>
      <c r="L33" s="34">
        <v>2</v>
      </c>
      <c r="M33" s="35">
        <v>3</v>
      </c>
      <c r="O33" s="24"/>
      <c r="P33" s="93"/>
    </row>
    <row r="34" spans="1:27" ht="20" customHeight="1" thickBot="1" x14ac:dyDescent="0.4">
      <c r="A34" s="127" t="s">
        <v>99</v>
      </c>
      <c r="B34" s="199" t="s">
        <v>29</v>
      </c>
      <c r="C34" s="194"/>
      <c r="D34" s="194"/>
      <c r="E34" s="194"/>
      <c r="F34" s="194"/>
      <c r="G34" s="194"/>
      <c r="H34" s="195"/>
      <c r="I34" s="43" t="s">
        <v>17</v>
      </c>
      <c r="J34" s="66"/>
      <c r="K34" s="67"/>
      <c r="L34" s="67"/>
      <c r="M34" s="68"/>
      <c r="N34" s="23" t="str">
        <f>IF(O34=0,"",IF(LEN(J34&amp;K34&amp;L34&amp;M34)&gt;1,"Pb : Trop de caractères saisis",IF(LEN(J34&amp;K34&amp;L34&amp;M34)=0,"Pb : cocher une des 4 cases","")))</f>
        <v>Pb : cocher une des 4 cases</v>
      </c>
      <c r="O34" s="24">
        <v>0.2</v>
      </c>
      <c r="P34" s="93"/>
    </row>
    <row r="35" spans="1:27" ht="25" customHeight="1" thickBot="1" x14ac:dyDescent="0.4">
      <c r="A35" s="36" t="s">
        <v>30</v>
      </c>
      <c r="B35" s="180" t="s">
        <v>81</v>
      </c>
      <c r="C35" s="181"/>
      <c r="D35" s="181"/>
      <c r="E35" s="181"/>
      <c r="F35" s="181"/>
      <c r="G35" s="181"/>
      <c r="H35" s="181"/>
      <c r="I35" s="181"/>
      <c r="J35" s="181"/>
      <c r="K35" s="181"/>
      <c r="L35" s="181"/>
      <c r="M35" s="182"/>
      <c r="O35" s="44"/>
      <c r="P35" s="96"/>
    </row>
    <row r="36" spans="1:27" ht="20" customHeight="1" x14ac:dyDescent="0.35">
      <c r="A36" s="38" t="s">
        <v>100</v>
      </c>
      <c r="B36" s="183" t="s">
        <v>51</v>
      </c>
      <c r="C36" s="184"/>
      <c r="D36" s="184"/>
      <c r="E36" s="184"/>
      <c r="F36" s="184"/>
      <c r="G36" s="184"/>
      <c r="H36" s="185"/>
      <c r="I36" s="19"/>
      <c r="J36" s="39">
        <v>0</v>
      </c>
      <c r="K36" s="40">
        <v>1</v>
      </c>
      <c r="L36" s="40">
        <v>2</v>
      </c>
      <c r="M36" s="41">
        <v>3</v>
      </c>
      <c r="O36" s="37"/>
      <c r="P36" s="95"/>
    </row>
    <row r="37" spans="1:27" ht="45" customHeight="1" thickBot="1" x14ac:dyDescent="0.4">
      <c r="A37" s="151" t="s">
        <v>99</v>
      </c>
      <c r="B37" s="186" t="s">
        <v>101</v>
      </c>
      <c r="C37" s="187"/>
      <c r="D37" s="187"/>
      <c r="E37" s="187"/>
      <c r="F37" s="187"/>
      <c r="G37" s="187"/>
      <c r="H37" s="188"/>
      <c r="I37" s="25" t="s">
        <v>17</v>
      </c>
      <c r="J37" s="70"/>
      <c r="K37" s="61"/>
      <c r="L37" s="61"/>
      <c r="M37" s="62"/>
      <c r="N37" s="23" t="str">
        <f>IF(O37=0,"",IF(LEN(J37&amp;K37&amp;L37&amp;M37)&gt;1,"Pb : Trop de caractères saisis",IF(LEN(J37&amp;K37&amp;L37&amp;M37)=0,"Pb : cocher une des 4 cases","")))</f>
        <v>Pb : cocher une des 4 cases</v>
      </c>
      <c r="O37" s="24">
        <v>0.2</v>
      </c>
      <c r="P37" s="93"/>
    </row>
    <row r="38" spans="1:27" s="18" customFormat="1" ht="20.5" thickBot="1" x14ac:dyDescent="0.4">
      <c r="A38" s="27"/>
      <c r="B38" s="28"/>
      <c r="C38" s="29"/>
      <c r="D38" s="29"/>
      <c r="E38" s="29"/>
      <c r="F38" s="29"/>
      <c r="G38" s="29"/>
      <c r="H38" s="29"/>
      <c r="I38" s="30"/>
      <c r="J38" s="30"/>
      <c r="K38" s="30"/>
      <c r="L38" s="30"/>
      <c r="M38" s="30"/>
      <c r="N38" s="16"/>
      <c r="O38" s="17"/>
      <c r="P38" s="94"/>
    </row>
    <row r="39" spans="1:27" s="60" customFormat="1" ht="19" thickTop="1" thickBot="1" x14ac:dyDescent="0.4">
      <c r="A39" s="189" t="s">
        <v>110</v>
      </c>
      <c r="B39" s="190"/>
      <c r="C39" s="190"/>
      <c r="D39" s="190"/>
      <c r="E39" s="190"/>
      <c r="F39" s="190"/>
      <c r="G39" s="190"/>
      <c r="H39" s="190"/>
      <c r="I39" s="190"/>
      <c r="J39" s="190"/>
      <c r="K39" s="190"/>
      <c r="L39" s="190"/>
      <c r="M39" s="191"/>
      <c r="N39" s="15" t="str">
        <f>"Note : "&amp;IF(COUNTIF(N40:N45,"Pb :*")&gt;0,"en attente",ROUNDUP(P39,1)&amp;" / 2")</f>
        <v>Note : en attente</v>
      </c>
      <c r="O39" s="78"/>
      <c r="P39" s="91">
        <f>(SUMPRODUCT((LEN(K40:K45)&gt;0)*O40:O45)+2*SUMPRODUCT((LEN(L40:L45)&gt;0)*O40:O45)+3*SUMPRODUCT((LEN(M40:M45)&gt;0)*O40:O45))/(SUMPRODUCT((I40:I45="à évaluer")*O40:O45)+SUMPRODUCT((I40:I45="")*O40:O45))*2/3</f>
        <v>0</v>
      </c>
      <c r="Q39" s="78"/>
      <c r="R39" s="78"/>
      <c r="S39" s="78"/>
      <c r="T39" s="78"/>
      <c r="U39" s="78"/>
      <c r="V39" s="78"/>
      <c r="W39" s="78"/>
      <c r="X39" s="78"/>
      <c r="Y39" s="78"/>
      <c r="Z39" s="78"/>
      <c r="AA39" s="78"/>
    </row>
    <row r="40" spans="1:27" ht="25" customHeight="1" thickTop="1" thickBot="1" x14ac:dyDescent="0.4">
      <c r="A40" s="45" t="s">
        <v>43</v>
      </c>
      <c r="B40" s="177" t="s">
        <v>82</v>
      </c>
      <c r="C40" s="178"/>
      <c r="D40" s="178"/>
      <c r="E40" s="178"/>
      <c r="F40" s="178"/>
      <c r="G40" s="178"/>
      <c r="H40" s="178"/>
      <c r="I40" s="178"/>
      <c r="J40" s="178"/>
      <c r="K40" s="178"/>
      <c r="L40" s="178"/>
      <c r="M40" s="179"/>
      <c r="N40" s="42"/>
      <c r="O40" s="5"/>
    </row>
    <row r="41" spans="1:27" ht="20" customHeight="1" x14ac:dyDescent="0.35">
      <c r="A41" s="47" t="s">
        <v>44</v>
      </c>
      <c r="B41" s="172" t="s">
        <v>45</v>
      </c>
      <c r="C41" s="173"/>
      <c r="D41" s="173"/>
      <c r="E41" s="173"/>
      <c r="F41" s="173"/>
      <c r="G41" s="173"/>
      <c r="H41" s="174"/>
      <c r="I41" s="51"/>
      <c r="J41" s="48">
        <v>0</v>
      </c>
      <c r="K41" s="49">
        <v>1</v>
      </c>
      <c r="L41" s="49">
        <v>2</v>
      </c>
      <c r="M41" s="50">
        <v>3</v>
      </c>
      <c r="O41" s="5"/>
    </row>
    <row r="42" spans="1:27" ht="35" customHeight="1" thickBot="1" x14ac:dyDescent="0.4">
      <c r="A42" s="81" t="s">
        <v>105</v>
      </c>
      <c r="B42" s="160" t="s">
        <v>46</v>
      </c>
      <c r="C42" s="175"/>
      <c r="D42" s="175"/>
      <c r="E42" s="175"/>
      <c r="F42" s="175"/>
      <c r="G42" s="175"/>
      <c r="H42" s="176"/>
      <c r="I42" s="43" t="s">
        <v>17</v>
      </c>
      <c r="J42" s="71"/>
      <c r="K42" s="72"/>
      <c r="L42" s="72"/>
      <c r="M42" s="73"/>
      <c r="N42" s="23" t="str">
        <f>IF(O42=0,"",IF(LEN(J42&amp;K42&amp;L42&amp;M42)&gt;1,"Pb : Trop de caractères saisis",IF(LEN(J42&amp;K42&amp;L42&amp;M42)=0,"Pb : cocher une des 4 cases","")))</f>
        <v>Pb : cocher une des 4 cases</v>
      </c>
      <c r="O42" s="24">
        <v>0.5</v>
      </c>
      <c r="P42" s="93"/>
    </row>
    <row r="43" spans="1:27" ht="25" customHeight="1" thickBot="1" x14ac:dyDescent="0.4">
      <c r="A43" s="52" t="s">
        <v>13</v>
      </c>
      <c r="B43" s="155" t="s">
        <v>14</v>
      </c>
      <c r="C43" s="156"/>
      <c r="D43" s="156"/>
      <c r="E43" s="156"/>
      <c r="F43" s="156"/>
      <c r="G43" s="156"/>
      <c r="H43" s="156"/>
      <c r="I43" s="156"/>
      <c r="J43" s="156"/>
      <c r="K43" s="156"/>
      <c r="L43" s="156"/>
      <c r="M43" s="157"/>
      <c r="O43" s="5"/>
    </row>
    <row r="44" spans="1:27" ht="20" customHeight="1" x14ac:dyDescent="0.35">
      <c r="A44" s="53" t="s">
        <v>102</v>
      </c>
      <c r="B44" s="158" t="s">
        <v>103</v>
      </c>
      <c r="C44" s="159"/>
      <c r="D44" s="159"/>
      <c r="E44" s="159"/>
      <c r="F44" s="159"/>
      <c r="G44" s="159"/>
      <c r="H44" s="159"/>
      <c r="I44" s="19"/>
      <c r="J44" s="20">
        <v>0</v>
      </c>
      <c r="K44" s="21">
        <v>1</v>
      </c>
      <c r="L44" s="21">
        <v>2</v>
      </c>
      <c r="M44" s="22">
        <v>3</v>
      </c>
      <c r="O44" s="46"/>
    </row>
    <row r="45" spans="1:27" ht="35" customHeight="1" thickBot="1" x14ac:dyDescent="0.4">
      <c r="A45" s="80" t="s">
        <v>105</v>
      </c>
      <c r="B45" s="160" t="s">
        <v>104</v>
      </c>
      <c r="C45" s="161"/>
      <c r="D45" s="161"/>
      <c r="E45" s="161"/>
      <c r="F45" s="161"/>
      <c r="G45" s="161"/>
      <c r="H45" s="162"/>
      <c r="I45" s="26" t="s">
        <v>17</v>
      </c>
      <c r="J45" s="69"/>
      <c r="K45" s="63"/>
      <c r="L45" s="63"/>
      <c r="M45" s="64"/>
      <c r="N45" s="23" t="str">
        <f>IF(O45=0,"",IF(LEN(J45&amp;K45&amp;L45&amp;M45)&gt;1,"Pb : Trop de caractères saisis",IF(LEN(J45&amp;K45&amp;L45&amp;M45)=0,"Pb : cocher une des 4 cases","")))</f>
        <v>Pb : cocher une des 4 cases</v>
      </c>
      <c r="O45" s="24">
        <v>0.5</v>
      </c>
      <c r="P45" s="93"/>
    </row>
    <row r="46" spans="1:27" ht="20.5" thickBot="1" x14ac:dyDescent="0.4">
      <c r="B46" s="54"/>
      <c r="C46" s="55"/>
      <c r="D46" s="55"/>
      <c r="E46" s="55"/>
      <c r="F46" s="55"/>
      <c r="G46" s="55"/>
      <c r="H46" s="55"/>
      <c r="I46" s="30"/>
      <c r="J46" s="56"/>
      <c r="K46" s="56"/>
      <c r="L46" s="56"/>
      <c r="M46" s="56"/>
      <c r="P46" s="93"/>
    </row>
    <row r="47" spans="1:27" ht="20.5" thickBot="1" x14ac:dyDescent="0.4">
      <c r="B47" s="130" t="s">
        <v>90</v>
      </c>
      <c r="C47" s="129"/>
      <c r="D47" s="129"/>
      <c r="E47" s="129"/>
      <c r="F47" s="129"/>
      <c r="G47" s="129"/>
      <c r="H47" s="129"/>
      <c r="I47" s="154" t="str">
        <f>IF(ISNUMBER(SEARCH("attente",N19&amp;N24&amp;N39)),"en attente",ROUNDUP(SUM(P19:P45),1))</f>
        <v>en attente</v>
      </c>
      <c r="J47" s="154"/>
      <c r="K47" s="154"/>
      <c r="L47" s="154"/>
      <c r="M47" s="131" t="s">
        <v>106</v>
      </c>
      <c r="N47" s="16"/>
      <c r="O47" s="17"/>
      <c r="P47" s="94"/>
    </row>
    <row r="48" spans="1:27" x14ac:dyDescent="0.35">
      <c r="B48" s="57"/>
      <c r="C48" s="57"/>
      <c r="D48" s="57"/>
      <c r="E48" s="57"/>
      <c r="F48" s="57"/>
      <c r="G48" s="57"/>
      <c r="H48" s="57"/>
      <c r="I48" s="57"/>
      <c r="J48" s="57"/>
      <c r="K48" s="57"/>
      <c r="L48" s="57"/>
      <c r="M48" s="57"/>
      <c r="N48" s="16"/>
      <c r="O48" s="17"/>
      <c r="P48" s="94"/>
    </row>
    <row r="49" spans="1:16" ht="20.5" thickBot="1" x14ac:dyDescent="0.4">
      <c r="B49" s="167" t="s">
        <v>91</v>
      </c>
      <c r="C49" s="167"/>
      <c r="D49" s="167"/>
      <c r="E49" s="167"/>
      <c r="F49" s="167"/>
      <c r="G49" s="167"/>
      <c r="H49" s="58"/>
      <c r="I49" s="59"/>
      <c r="J49" s="58"/>
      <c r="K49" s="58"/>
      <c r="L49" s="60"/>
      <c r="M49" s="58"/>
      <c r="N49" s="16"/>
      <c r="O49" s="17"/>
      <c r="P49" s="94"/>
    </row>
    <row r="50" spans="1:16" s="18" customFormat="1" ht="95.25" customHeight="1" thickBot="1" x14ac:dyDescent="0.4">
      <c r="A50" s="27"/>
      <c r="B50" s="168"/>
      <c r="C50" s="169"/>
      <c r="D50" s="169"/>
      <c r="E50" s="169"/>
      <c r="F50" s="169"/>
      <c r="G50" s="169"/>
      <c r="H50" s="169"/>
      <c r="I50" s="169"/>
      <c r="J50" s="169"/>
      <c r="K50" s="169"/>
      <c r="L50" s="169"/>
      <c r="M50" s="170"/>
      <c r="N50" s="16"/>
      <c r="O50" s="17"/>
      <c r="P50" s="94"/>
    </row>
    <row r="51" spans="1:16" s="18" customFormat="1" x14ac:dyDescent="0.35">
      <c r="A51" s="27"/>
      <c r="B51" s="58"/>
      <c r="C51" s="58"/>
      <c r="D51" s="58"/>
      <c r="E51" s="58"/>
      <c r="F51" s="58"/>
      <c r="G51" s="58"/>
      <c r="H51" s="58"/>
      <c r="I51" s="58"/>
      <c r="J51" s="58"/>
      <c r="K51" s="58"/>
      <c r="L51" s="58"/>
      <c r="M51" s="58"/>
      <c r="N51" s="16"/>
      <c r="O51" s="17"/>
      <c r="P51" s="94"/>
    </row>
    <row r="52" spans="1:16" s="18" customFormat="1" ht="20.5" thickBot="1" x14ac:dyDescent="0.4">
      <c r="A52" s="27"/>
      <c r="B52" s="171" t="s">
        <v>92</v>
      </c>
      <c r="C52" s="171"/>
      <c r="D52" s="171"/>
      <c r="E52" s="171"/>
      <c r="F52" s="171"/>
      <c r="G52" s="171"/>
      <c r="H52" s="58"/>
      <c r="I52" s="171" t="s">
        <v>47</v>
      </c>
      <c r="J52" s="171"/>
      <c r="K52" s="171"/>
      <c r="L52" s="171"/>
      <c r="M52" s="171"/>
      <c r="N52" s="16"/>
      <c r="O52" s="17"/>
      <c r="P52" s="94"/>
    </row>
    <row r="53" spans="1:16" s="18" customFormat="1" ht="38.25" customHeight="1" thickBot="1" x14ac:dyDescent="0.4">
      <c r="A53" s="27"/>
      <c r="B53" s="163" t="s">
        <v>145</v>
      </c>
      <c r="C53" s="164"/>
      <c r="D53" s="164"/>
      <c r="E53" s="164"/>
      <c r="F53" s="164"/>
      <c r="G53" s="164"/>
      <c r="H53" s="165"/>
      <c r="I53" s="166"/>
      <c r="J53" s="166"/>
      <c r="K53" s="166"/>
      <c r="L53" s="166"/>
      <c r="M53" s="166"/>
      <c r="N53" s="16"/>
      <c r="O53" s="17"/>
      <c r="P53" s="94"/>
    </row>
    <row r="54" spans="1:16" s="18" customFormat="1" ht="38.25" customHeight="1" thickBot="1" x14ac:dyDescent="0.4">
      <c r="A54" s="27"/>
      <c r="B54" s="163" t="s">
        <v>146</v>
      </c>
      <c r="C54" s="164"/>
      <c r="D54" s="164"/>
      <c r="E54" s="164"/>
      <c r="F54" s="164"/>
      <c r="G54" s="164"/>
      <c r="H54" s="165"/>
      <c r="I54" s="166"/>
      <c r="J54" s="166"/>
      <c r="K54" s="166"/>
      <c r="L54" s="166"/>
      <c r="M54" s="166"/>
      <c r="N54" s="16"/>
      <c r="O54" s="17"/>
      <c r="P54" s="94"/>
    </row>
    <row r="55" spans="1:16" s="18" customFormat="1" x14ac:dyDescent="0.35">
      <c r="A55" s="27"/>
      <c r="B55" s="28"/>
      <c r="C55" s="29"/>
      <c r="D55" s="29"/>
      <c r="E55" s="29"/>
      <c r="F55" s="29"/>
      <c r="G55" s="29"/>
      <c r="H55" s="29"/>
      <c r="I55" s="30"/>
      <c r="J55" s="30"/>
      <c r="K55" s="30"/>
      <c r="L55" s="30"/>
      <c r="M55" s="30"/>
      <c r="N55" s="16"/>
      <c r="O55" s="17"/>
      <c r="P55" s="94"/>
    </row>
    <row r="56" spans="1:16" s="18" customFormat="1" x14ac:dyDescent="0.35">
      <c r="A56" s="27"/>
      <c r="B56" s="28"/>
      <c r="C56" s="29"/>
      <c r="D56" s="29"/>
      <c r="E56" s="29"/>
      <c r="F56" s="29"/>
      <c r="G56" s="29"/>
      <c r="H56" s="29"/>
      <c r="I56" s="30"/>
      <c r="J56" s="30"/>
      <c r="K56" s="30"/>
      <c r="L56" s="30"/>
      <c r="M56" s="30"/>
      <c r="N56" s="16"/>
      <c r="O56" s="17"/>
      <c r="P56" s="94"/>
    </row>
    <row r="57" spans="1:16" s="18" customFormat="1" x14ac:dyDescent="0.35">
      <c r="A57" s="27"/>
      <c r="B57" s="28"/>
      <c r="C57" s="29"/>
      <c r="D57" s="29"/>
      <c r="E57" s="29"/>
      <c r="F57" s="29"/>
      <c r="G57" s="29"/>
      <c r="H57" s="29"/>
      <c r="I57" s="30"/>
      <c r="J57" s="30"/>
      <c r="K57" s="30"/>
      <c r="L57" s="30"/>
      <c r="M57" s="30"/>
      <c r="N57" s="16"/>
      <c r="O57" s="17"/>
      <c r="P57" s="94"/>
    </row>
    <row r="58" spans="1:16" s="18" customFormat="1" x14ac:dyDescent="0.35">
      <c r="A58" s="27"/>
      <c r="B58" s="28"/>
      <c r="C58" s="29"/>
      <c r="D58" s="29"/>
      <c r="E58" s="29"/>
      <c r="F58" s="29"/>
      <c r="G58" s="29"/>
      <c r="H58" s="29"/>
      <c r="I58" s="30"/>
      <c r="J58" s="30"/>
      <c r="K58" s="30"/>
      <c r="L58" s="30"/>
      <c r="M58" s="30"/>
      <c r="N58" s="16"/>
      <c r="O58" s="17"/>
      <c r="P58" s="94"/>
    </row>
    <row r="59" spans="1:16" s="18" customFormat="1" x14ac:dyDescent="0.35">
      <c r="A59" s="27"/>
      <c r="B59" s="28"/>
      <c r="C59" s="29"/>
      <c r="D59" s="29"/>
      <c r="E59" s="29"/>
      <c r="F59" s="29"/>
      <c r="G59" s="29"/>
      <c r="H59" s="29"/>
      <c r="I59" s="30"/>
      <c r="J59" s="30"/>
      <c r="K59" s="30"/>
      <c r="L59" s="30"/>
      <c r="M59" s="30"/>
      <c r="N59" s="16"/>
      <c r="O59" s="17"/>
      <c r="P59" s="94"/>
    </row>
    <row r="60" spans="1:16" s="18" customFormat="1" x14ac:dyDescent="0.35">
      <c r="A60" s="27"/>
      <c r="B60" s="28"/>
      <c r="C60" s="29"/>
      <c r="D60" s="29"/>
      <c r="E60" s="29"/>
      <c r="F60" s="29"/>
      <c r="G60" s="29"/>
      <c r="H60" s="29"/>
      <c r="I60" s="30"/>
      <c r="J60" s="30"/>
      <c r="K60" s="30"/>
      <c r="L60" s="30"/>
      <c r="M60" s="30"/>
      <c r="N60" s="16"/>
      <c r="O60" s="17"/>
      <c r="P60" s="94"/>
    </row>
    <row r="61" spans="1:16" s="18" customFormat="1" x14ac:dyDescent="0.35">
      <c r="A61" s="27"/>
      <c r="B61" s="28"/>
      <c r="C61" s="29"/>
      <c r="D61" s="29"/>
      <c r="E61" s="29"/>
      <c r="F61" s="29"/>
      <c r="G61" s="29"/>
      <c r="H61" s="29"/>
      <c r="I61" s="30"/>
      <c r="J61" s="30"/>
      <c r="K61" s="30"/>
      <c r="L61" s="30"/>
      <c r="M61" s="30"/>
      <c r="N61" s="16"/>
      <c r="O61" s="17"/>
      <c r="P61" s="94"/>
    </row>
    <row r="62" spans="1:16" s="18" customFormat="1" x14ac:dyDescent="0.35">
      <c r="A62" s="27"/>
      <c r="B62" s="28"/>
      <c r="C62" s="29"/>
      <c r="D62" s="29"/>
      <c r="E62" s="29"/>
      <c r="F62" s="29"/>
      <c r="G62" s="29"/>
      <c r="H62" s="29"/>
      <c r="I62" s="30"/>
      <c r="J62" s="30"/>
      <c r="K62" s="30"/>
      <c r="L62" s="30"/>
      <c r="M62" s="30"/>
      <c r="N62" s="16"/>
      <c r="O62" s="17"/>
      <c r="P62" s="94"/>
    </row>
    <row r="63" spans="1:16" s="18" customFormat="1" x14ac:dyDescent="0.35">
      <c r="A63" s="27"/>
      <c r="B63" s="28"/>
      <c r="C63" s="29"/>
      <c r="D63" s="29"/>
      <c r="E63" s="29"/>
      <c r="F63" s="29"/>
      <c r="G63" s="29"/>
      <c r="H63" s="29"/>
      <c r="I63" s="30"/>
      <c r="J63" s="30"/>
      <c r="K63" s="30"/>
      <c r="L63" s="30"/>
      <c r="M63" s="30"/>
      <c r="N63" s="16"/>
      <c r="O63" s="17"/>
      <c r="P63" s="94"/>
    </row>
    <row r="64" spans="1:16" s="18" customFormat="1" x14ac:dyDescent="0.35">
      <c r="A64" s="27"/>
      <c r="B64" s="28"/>
      <c r="C64" s="29"/>
      <c r="D64" s="29"/>
      <c r="E64" s="29"/>
      <c r="F64" s="29"/>
      <c r="G64" s="29"/>
      <c r="H64" s="29"/>
      <c r="I64" s="30"/>
      <c r="J64" s="30"/>
      <c r="K64" s="30"/>
      <c r="L64" s="30"/>
      <c r="M64" s="30"/>
      <c r="N64" s="16"/>
      <c r="O64" s="17"/>
      <c r="P64" s="94"/>
    </row>
    <row r="65" spans="1:16" s="18" customFormat="1" x14ac:dyDescent="0.35">
      <c r="A65" s="27"/>
      <c r="B65" s="28"/>
      <c r="C65" s="29"/>
      <c r="D65" s="29"/>
      <c r="E65" s="29"/>
      <c r="F65" s="29"/>
      <c r="G65" s="29"/>
      <c r="H65" s="29"/>
      <c r="I65" s="30"/>
      <c r="J65" s="30"/>
      <c r="K65" s="30"/>
      <c r="L65" s="30"/>
      <c r="M65" s="30"/>
      <c r="N65" s="16"/>
      <c r="O65" s="17"/>
      <c r="P65" s="94"/>
    </row>
    <row r="66" spans="1:16" s="18" customFormat="1" x14ac:dyDescent="0.35">
      <c r="A66" s="27"/>
      <c r="B66" s="28"/>
      <c r="C66" s="29"/>
      <c r="D66" s="29"/>
      <c r="E66" s="29"/>
      <c r="F66" s="29"/>
      <c r="G66" s="29"/>
      <c r="H66" s="29"/>
      <c r="I66" s="30"/>
      <c r="J66" s="30"/>
      <c r="K66" s="30"/>
      <c r="L66" s="30"/>
      <c r="M66" s="30"/>
      <c r="N66" s="16"/>
      <c r="O66" s="17"/>
      <c r="P66" s="94"/>
    </row>
    <row r="67" spans="1:16" s="18" customFormat="1" x14ac:dyDescent="0.35">
      <c r="A67" s="27"/>
      <c r="B67" s="28"/>
      <c r="C67" s="29"/>
      <c r="D67" s="29"/>
      <c r="E67" s="29"/>
      <c r="F67" s="29"/>
      <c r="G67" s="29"/>
      <c r="H67" s="29"/>
      <c r="I67" s="30"/>
      <c r="J67" s="30"/>
      <c r="K67" s="30"/>
      <c r="L67" s="30"/>
      <c r="M67" s="30"/>
      <c r="N67" s="16"/>
      <c r="O67" s="17"/>
      <c r="P67" s="94"/>
    </row>
    <row r="68" spans="1:16" s="18" customFormat="1" x14ac:dyDescent="0.35">
      <c r="A68" s="27"/>
      <c r="B68" s="28"/>
      <c r="C68" s="29"/>
      <c r="D68" s="29"/>
      <c r="E68" s="29"/>
      <c r="F68" s="29"/>
      <c r="G68" s="29"/>
      <c r="H68" s="29"/>
      <c r="I68" s="30"/>
      <c r="J68" s="30"/>
      <c r="K68" s="30"/>
      <c r="L68" s="30"/>
      <c r="M68" s="30"/>
      <c r="N68" s="16"/>
      <c r="O68" s="17"/>
      <c r="P68" s="94"/>
    </row>
    <row r="69" spans="1:16" s="18" customFormat="1" x14ac:dyDescent="0.35">
      <c r="A69" s="27"/>
      <c r="B69" s="28"/>
      <c r="C69" s="29"/>
      <c r="D69" s="29"/>
      <c r="E69" s="29"/>
      <c r="F69" s="29"/>
      <c r="G69" s="29"/>
      <c r="H69" s="29"/>
      <c r="I69" s="30"/>
      <c r="J69" s="30"/>
      <c r="K69" s="30"/>
      <c r="L69" s="30"/>
      <c r="M69" s="30"/>
      <c r="N69" s="16"/>
      <c r="O69" s="17"/>
      <c r="P69" s="94"/>
    </row>
    <row r="70" spans="1:16" s="18" customFormat="1" x14ac:dyDescent="0.35">
      <c r="A70" s="27"/>
      <c r="B70" s="28"/>
      <c r="C70" s="29"/>
      <c r="D70" s="29"/>
      <c r="E70" s="29"/>
      <c r="F70" s="29"/>
      <c r="G70" s="29"/>
      <c r="H70" s="29"/>
      <c r="I70" s="30"/>
      <c r="J70" s="30"/>
      <c r="K70" s="30"/>
      <c r="L70" s="30"/>
      <c r="M70" s="30"/>
      <c r="N70" s="16"/>
      <c r="O70" s="17"/>
      <c r="P70" s="94"/>
    </row>
    <row r="71" spans="1:16" s="18" customFormat="1" x14ac:dyDescent="0.35">
      <c r="A71" s="27"/>
      <c r="B71" s="28"/>
      <c r="C71" s="29"/>
      <c r="D71" s="29"/>
      <c r="E71" s="29"/>
      <c r="F71" s="29"/>
      <c r="G71" s="29"/>
      <c r="H71" s="29"/>
      <c r="I71" s="30"/>
      <c r="J71" s="30"/>
      <c r="K71" s="30"/>
      <c r="L71" s="30"/>
      <c r="M71" s="30"/>
      <c r="N71" s="16"/>
      <c r="O71" s="17"/>
      <c r="P71" s="94"/>
    </row>
    <row r="72" spans="1:16" s="18" customFormat="1" x14ac:dyDescent="0.35">
      <c r="A72" s="27"/>
      <c r="B72" s="28"/>
      <c r="C72" s="29"/>
      <c r="D72" s="29"/>
      <c r="E72" s="29"/>
      <c r="F72" s="29"/>
      <c r="G72" s="29"/>
      <c r="H72" s="29"/>
      <c r="I72" s="30"/>
      <c r="J72" s="30"/>
      <c r="K72" s="30"/>
      <c r="L72" s="30"/>
      <c r="M72" s="30"/>
      <c r="N72" s="16"/>
      <c r="O72" s="17"/>
      <c r="P72" s="94"/>
    </row>
    <row r="73" spans="1:16" s="18" customFormat="1" x14ac:dyDescent="0.35">
      <c r="A73" s="27"/>
      <c r="B73" s="28"/>
      <c r="C73" s="29"/>
      <c r="D73" s="29"/>
      <c r="E73" s="29"/>
      <c r="F73" s="29"/>
      <c r="G73" s="29"/>
      <c r="H73" s="29"/>
      <c r="I73" s="30"/>
      <c r="J73" s="30"/>
      <c r="K73" s="30"/>
      <c r="L73" s="30"/>
      <c r="M73" s="30"/>
      <c r="N73" s="16"/>
      <c r="O73" s="17"/>
      <c r="P73" s="94"/>
    </row>
    <row r="74" spans="1:16" s="18" customFormat="1" x14ac:dyDescent="0.35">
      <c r="A74" s="27"/>
      <c r="B74" s="28"/>
      <c r="C74" s="29"/>
      <c r="D74" s="29"/>
      <c r="E74" s="29"/>
      <c r="F74" s="29"/>
      <c r="G74" s="29"/>
      <c r="H74" s="29"/>
      <c r="I74" s="30"/>
      <c r="J74" s="30"/>
      <c r="K74" s="30"/>
      <c r="L74" s="30"/>
      <c r="M74" s="30"/>
      <c r="N74" s="16"/>
      <c r="O74" s="17"/>
      <c r="P74" s="94"/>
    </row>
    <row r="75" spans="1:16" s="18" customFormat="1" x14ac:dyDescent="0.35">
      <c r="A75" s="27"/>
      <c r="B75" s="28"/>
      <c r="C75" s="29"/>
      <c r="D75" s="29"/>
      <c r="E75" s="29"/>
      <c r="F75" s="29"/>
      <c r="G75" s="29"/>
      <c r="H75" s="29"/>
      <c r="I75" s="30"/>
      <c r="J75" s="30"/>
      <c r="K75" s="30"/>
      <c r="L75" s="30"/>
      <c r="M75" s="30"/>
      <c r="N75" s="16"/>
      <c r="O75" s="17"/>
      <c r="P75" s="94"/>
    </row>
    <row r="76" spans="1:16" s="18" customFormat="1" x14ac:dyDescent="0.35">
      <c r="A76" s="27"/>
      <c r="B76" s="28"/>
      <c r="C76" s="29"/>
      <c r="D76" s="29"/>
      <c r="E76" s="29"/>
      <c r="F76" s="29"/>
      <c r="G76" s="29"/>
      <c r="H76" s="29"/>
      <c r="I76" s="30"/>
      <c r="J76" s="30"/>
      <c r="K76" s="30"/>
      <c r="L76" s="30"/>
      <c r="M76" s="30"/>
      <c r="N76" s="16"/>
      <c r="O76" s="17"/>
      <c r="P76" s="94"/>
    </row>
    <row r="77" spans="1:16" s="18" customFormat="1" x14ac:dyDescent="0.35">
      <c r="A77" s="27"/>
      <c r="B77" s="28"/>
      <c r="C77" s="29"/>
      <c r="D77" s="29"/>
      <c r="E77" s="29"/>
      <c r="F77" s="29"/>
      <c r="G77" s="29"/>
      <c r="H77" s="29"/>
      <c r="I77" s="30"/>
      <c r="J77" s="30"/>
      <c r="K77" s="30"/>
      <c r="L77" s="30"/>
      <c r="M77" s="30"/>
      <c r="N77" s="16"/>
      <c r="O77" s="17"/>
      <c r="P77" s="94"/>
    </row>
    <row r="78" spans="1:16" s="18" customFormat="1" x14ac:dyDescent="0.35">
      <c r="A78" s="27"/>
      <c r="B78" s="28"/>
      <c r="C78" s="29"/>
      <c r="D78" s="29"/>
      <c r="E78" s="29"/>
      <c r="F78" s="29"/>
      <c r="G78" s="29"/>
      <c r="H78" s="29"/>
      <c r="I78" s="30"/>
      <c r="J78" s="30"/>
      <c r="K78" s="30"/>
      <c r="L78" s="30"/>
      <c r="M78" s="30"/>
      <c r="N78" s="16"/>
      <c r="O78" s="17"/>
      <c r="P78" s="94"/>
    </row>
    <row r="79" spans="1:16" s="18" customFormat="1" x14ac:dyDescent="0.35">
      <c r="A79" s="27"/>
      <c r="B79" s="28"/>
      <c r="C79" s="29"/>
      <c r="D79" s="29"/>
      <c r="E79" s="29"/>
      <c r="F79" s="29"/>
      <c r="G79" s="29"/>
      <c r="H79" s="29"/>
      <c r="I79" s="30"/>
      <c r="J79" s="30"/>
      <c r="K79" s="30"/>
      <c r="L79" s="30"/>
      <c r="M79" s="30"/>
      <c r="N79" s="16"/>
      <c r="O79" s="17"/>
      <c r="P79" s="94"/>
    </row>
    <row r="80" spans="1:16" s="18" customFormat="1" x14ac:dyDescent="0.35">
      <c r="A80" s="27"/>
      <c r="B80" s="28"/>
      <c r="C80" s="29"/>
      <c r="D80" s="29"/>
      <c r="E80" s="29"/>
      <c r="F80" s="29"/>
      <c r="G80" s="29"/>
      <c r="H80" s="29"/>
      <c r="I80" s="30"/>
      <c r="J80" s="30"/>
      <c r="K80" s="30"/>
      <c r="L80" s="30"/>
      <c r="M80" s="30"/>
      <c r="N80" s="16"/>
      <c r="O80" s="17"/>
      <c r="P80" s="94"/>
    </row>
    <row r="81" spans="1:16" s="18" customFormat="1" x14ac:dyDescent="0.35">
      <c r="A81" s="27"/>
      <c r="B81" s="28"/>
      <c r="C81" s="29"/>
      <c r="D81" s="29"/>
      <c r="E81" s="29"/>
      <c r="F81" s="29"/>
      <c r="G81" s="29"/>
      <c r="H81" s="29"/>
      <c r="I81" s="30"/>
      <c r="J81" s="30"/>
      <c r="K81" s="30"/>
      <c r="L81" s="30"/>
      <c r="M81" s="30"/>
      <c r="N81" s="16"/>
      <c r="O81" s="17"/>
      <c r="P81" s="94"/>
    </row>
    <row r="82" spans="1:16" s="18" customFormat="1" x14ac:dyDescent="0.35">
      <c r="A82" s="27"/>
      <c r="B82" s="28"/>
      <c r="C82" s="29"/>
      <c r="D82" s="29"/>
      <c r="E82" s="29"/>
      <c r="F82" s="29"/>
      <c r="G82" s="29"/>
      <c r="H82" s="29"/>
      <c r="I82" s="30"/>
      <c r="J82" s="30"/>
      <c r="K82" s="30"/>
      <c r="L82" s="30"/>
      <c r="M82" s="30"/>
      <c r="N82" s="16"/>
      <c r="O82" s="17"/>
      <c r="P82" s="94"/>
    </row>
    <row r="83" spans="1:16" s="18" customFormat="1" x14ac:dyDescent="0.35">
      <c r="A83" s="27"/>
      <c r="B83" s="28"/>
      <c r="C83" s="29"/>
      <c r="D83" s="29"/>
      <c r="E83" s="29"/>
      <c r="F83" s="29"/>
      <c r="G83" s="29"/>
      <c r="H83" s="29"/>
      <c r="I83" s="30"/>
      <c r="J83" s="30"/>
      <c r="K83" s="30"/>
      <c r="L83" s="30"/>
      <c r="M83" s="30"/>
      <c r="N83" s="16"/>
      <c r="O83" s="17"/>
      <c r="P83" s="94"/>
    </row>
    <row r="84" spans="1:16" s="18" customFormat="1" x14ac:dyDescent="0.35">
      <c r="A84" s="27"/>
      <c r="B84" s="28"/>
      <c r="C84" s="29"/>
      <c r="D84" s="29"/>
      <c r="E84" s="29"/>
      <c r="F84" s="29"/>
      <c r="G84" s="29"/>
      <c r="H84" s="29"/>
      <c r="I84" s="30"/>
      <c r="J84" s="30"/>
      <c r="K84" s="30"/>
      <c r="L84" s="30"/>
      <c r="M84" s="30"/>
      <c r="N84" s="16"/>
      <c r="O84" s="17"/>
      <c r="P84" s="94"/>
    </row>
    <row r="85" spans="1:16" s="18" customFormat="1" x14ac:dyDescent="0.35">
      <c r="A85" s="27"/>
      <c r="B85" s="28"/>
      <c r="C85" s="29"/>
      <c r="D85" s="29"/>
      <c r="E85" s="29"/>
      <c r="F85" s="29"/>
      <c r="G85" s="29"/>
      <c r="H85" s="29"/>
      <c r="I85" s="30"/>
      <c r="J85" s="30"/>
      <c r="K85" s="30"/>
      <c r="L85" s="30"/>
      <c r="M85" s="30"/>
      <c r="N85" s="16"/>
      <c r="O85" s="17"/>
      <c r="P85" s="94"/>
    </row>
    <row r="86" spans="1:16" s="18" customFormat="1" x14ac:dyDescent="0.35">
      <c r="A86" s="27"/>
      <c r="B86" s="28"/>
      <c r="C86" s="29"/>
      <c r="D86" s="29"/>
      <c r="E86" s="29"/>
      <c r="F86" s="29"/>
      <c r="G86" s="29"/>
      <c r="H86" s="29"/>
      <c r="I86" s="30"/>
      <c r="J86" s="30"/>
      <c r="K86" s="30"/>
      <c r="L86" s="30"/>
      <c r="M86" s="30"/>
      <c r="N86" s="16"/>
      <c r="O86" s="17"/>
      <c r="P86" s="94"/>
    </row>
    <row r="87" spans="1:16" s="18" customFormat="1" x14ac:dyDescent="0.35">
      <c r="A87" s="27"/>
      <c r="B87" s="28"/>
      <c r="C87" s="29"/>
      <c r="D87" s="29"/>
      <c r="E87" s="29"/>
      <c r="F87" s="29"/>
      <c r="G87" s="29"/>
      <c r="H87" s="29"/>
      <c r="I87" s="30"/>
      <c r="J87" s="30"/>
      <c r="K87" s="30"/>
      <c r="L87" s="30"/>
      <c r="M87" s="30"/>
      <c r="N87" s="16"/>
      <c r="O87" s="17"/>
      <c r="P87" s="94"/>
    </row>
    <row r="88" spans="1:16" s="18" customFormat="1" x14ac:dyDescent="0.35">
      <c r="A88" s="27"/>
      <c r="B88" s="28"/>
      <c r="C88" s="29"/>
      <c r="D88" s="29"/>
      <c r="E88" s="29"/>
      <c r="F88" s="29"/>
      <c r="G88" s="29"/>
      <c r="H88" s="29"/>
      <c r="I88" s="30"/>
      <c r="J88" s="30"/>
      <c r="K88" s="30"/>
      <c r="L88" s="30"/>
      <c r="M88" s="30"/>
      <c r="N88" s="16"/>
      <c r="O88" s="17"/>
      <c r="P88" s="94"/>
    </row>
    <row r="89" spans="1:16" s="18" customFormat="1" x14ac:dyDescent="0.35">
      <c r="A89" s="27"/>
      <c r="B89" s="28"/>
      <c r="C89" s="29"/>
      <c r="D89" s="29"/>
      <c r="E89" s="29"/>
      <c r="F89" s="29"/>
      <c r="G89" s="29"/>
      <c r="H89" s="29"/>
      <c r="I89" s="30"/>
      <c r="J89" s="30"/>
      <c r="K89" s="30"/>
      <c r="L89" s="30"/>
      <c r="M89" s="30"/>
      <c r="N89" s="16"/>
      <c r="O89" s="17"/>
      <c r="P89" s="94"/>
    </row>
    <row r="90" spans="1:16" s="18" customFormat="1" x14ac:dyDescent="0.35">
      <c r="A90" s="27"/>
      <c r="B90" s="28"/>
      <c r="C90" s="29"/>
      <c r="D90" s="29"/>
      <c r="E90" s="29"/>
      <c r="F90" s="29"/>
      <c r="G90" s="29"/>
      <c r="H90" s="29"/>
      <c r="I90" s="30"/>
      <c r="J90" s="30"/>
      <c r="K90" s="30"/>
      <c r="L90" s="30"/>
      <c r="M90" s="30"/>
      <c r="N90" s="16"/>
      <c r="O90" s="17"/>
      <c r="P90" s="94"/>
    </row>
    <row r="91" spans="1:16" s="18" customFormat="1" x14ac:dyDescent="0.35">
      <c r="A91" s="27"/>
      <c r="B91" s="28"/>
      <c r="C91" s="29"/>
      <c r="D91" s="29"/>
      <c r="E91" s="29"/>
      <c r="F91" s="29"/>
      <c r="G91" s="29"/>
      <c r="H91" s="29"/>
      <c r="I91" s="30"/>
      <c r="J91" s="30"/>
      <c r="K91" s="30"/>
      <c r="L91" s="30"/>
      <c r="M91" s="30"/>
      <c r="N91" s="16"/>
      <c r="O91" s="17"/>
      <c r="P91" s="94"/>
    </row>
    <row r="92" spans="1:16" s="18" customFormat="1" x14ac:dyDescent="0.35">
      <c r="A92" s="27"/>
      <c r="B92" s="28"/>
      <c r="C92" s="29"/>
      <c r="D92" s="29"/>
      <c r="E92" s="29"/>
      <c r="F92" s="29"/>
      <c r="G92" s="29"/>
      <c r="H92" s="29"/>
      <c r="I92" s="30"/>
      <c r="J92" s="30"/>
      <c r="K92" s="30"/>
      <c r="L92" s="30"/>
      <c r="M92" s="30"/>
      <c r="N92" s="16"/>
      <c r="O92" s="17"/>
      <c r="P92" s="94"/>
    </row>
    <row r="93" spans="1:16" s="18" customFormat="1" x14ac:dyDescent="0.35">
      <c r="A93" s="27"/>
      <c r="B93" s="28"/>
      <c r="C93" s="29"/>
      <c r="D93" s="29"/>
      <c r="E93" s="29"/>
      <c r="F93" s="29"/>
      <c r="G93" s="29"/>
      <c r="H93" s="29"/>
      <c r="I93" s="30"/>
      <c r="J93" s="30"/>
      <c r="K93" s="30"/>
      <c r="L93" s="30"/>
      <c r="M93" s="30"/>
      <c r="N93" s="16"/>
      <c r="O93" s="17"/>
      <c r="P93" s="94"/>
    </row>
    <row r="94" spans="1:16" s="18" customFormat="1" x14ac:dyDescent="0.35">
      <c r="A94" s="27"/>
      <c r="B94" s="28"/>
      <c r="C94" s="29"/>
      <c r="D94" s="29"/>
      <c r="E94" s="29"/>
      <c r="F94" s="29"/>
      <c r="G94" s="29"/>
      <c r="H94" s="29"/>
      <c r="I94" s="30"/>
      <c r="J94" s="30"/>
      <c r="K94" s="30"/>
      <c r="L94" s="30"/>
      <c r="M94" s="30"/>
      <c r="N94" s="16"/>
      <c r="O94" s="17"/>
      <c r="P94" s="94"/>
    </row>
    <row r="95" spans="1:16" s="18" customFormat="1" x14ac:dyDescent="0.35">
      <c r="A95" s="27"/>
      <c r="B95" s="28"/>
      <c r="C95" s="29"/>
      <c r="D95" s="29"/>
      <c r="E95" s="29"/>
      <c r="F95" s="29"/>
      <c r="G95" s="29"/>
      <c r="H95" s="29"/>
      <c r="I95" s="30"/>
      <c r="J95" s="30"/>
      <c r="K95" s="30"/>
      <c r="L95" s="30"/>
      <c r="M95" s="30"/>
      <c r="N95" s="16"/>
      <c r="O95" s="17"/>
      <c r="P95" s="94"/>
    </row>
    <row r="96" spans="1:16" s="18" customFormat="1" x14ac:dyDescent="0.35">
      <c r="A96" s="27"/>
      <c r="B96" s="28"/>
      <c r="C96" s="29"/>
      <c r="D96" s="29"/>
      <c r="E96" s="29"/>
      <c r="F96" s="29"/>
      <c r="G96" s="29"/>
      <c r="H96" s="29"/>
      <c r="I96" s="30"/>
      <c r="J96" s="30"/>
      <c r="K96" s="30"/>
      <c r="L96" s="30"/>
      <c r="M96" s="30"/>
      <c r="N96" s="16"/>
      <c r="O96" s="17"/>
      <c r="P96" s="94"/>
    </row>
    <row r="97" spans="1:16" s="18" customFormat="1" x14ac:dyDescent="0.35">
      <c r="A97" s="27"/>
      <c r="B97" s="28"/>
      <c r="C97" s="29"/>
      <c r="D97" s="29"/>
      <c r="E97" s="29"/>
      <c r="F97" s="29"/>
      <c r="G97" s="29"/>
      <c r="H97" s="29"/>
      <c r="I97" s="30"/>
      <c r="J97" s="30"/>
      <c r="K97" s="30"/>
      <c r="L97" s="30"/>
      <c r="M97" s="30"/>
      <c r="N97" s="16"/>
      <c r="O97" s="17"/>
      <c r="P97" s="94"/>
    </row>
    <row r="98" spans="1:16" s="18" customFormat="1" x14ac:dyDescent="0.35">
      <c r="A98" s="27"/>
      <c r="B98" s="28"/>
      <c r="C98" s="29"/>
      <c r="D98" s="29"/>
      <c r="E98" s="29"/>
      <c r="F98" s="29"/>
      <c r="G98" s="29"/>
      <c r="H98" s="29"/>
      <c r="I98" s="30"/>
      <c r="J98" s="30"/>
      <c r="K98" s="30"/>
      <c r="L98" s="30"/>
      <c r="M98" s="30"/>
      <c r="N98" s="16"/>
      <c r="O98" s="17"/>
      <c r="P98" s="94"/>
    </row>
    <row r="99" spans="1:16" s="18" customFormat="1" x14ac:dyDescent="0.35">
      <c r="A99" s="27"/>
      <c r="B99" s="28"/>
      <c r="C99" s="29"/>
      <c r="D99" s="29"/>
      <c r="E99" s="29"/>
      <c r="F99" s="29"/>
      <c r="G99" s="29"/>
      <c r="H99" s="29"/>
      <c r="I99" s="30"/>
      <c r="J99" s="30"/>
      <c r="K99" s="30"/>
      <c r="L99" s="30"/>
      <c r="M99" s="30"/>
      <c r="N99" s="16"/>
      <c r="O99" s="17"/>
      <c r="P99" s="94"/>
    </row>
    <row r="100" spans="1:16" s="18" customFormat="1" x14ac:dyDescent="0.35">
      <c r="A100" s="27"/>
      <c r="B100" s="28"/>
      <c r="C100" s="29"/>
      <c r="D100" s="29"/>
      <c r="E100" s="29"/>
      <c r="F100" s="29"/>
      <c r="G100" s="29"/>
      <c r="H100" s="29"/>
      <c r="I100" s="30"/>
      <c r="J100" s="30"/>
      <c r="K100" s="30"/>
      <c r="L100" s="30"/>
      <c r="M100" s="30"/>
      <c r="N100" s="16"/>
      <c r="O100" s="17"/>
      <c r="P100" s="94"/>
    </row>
    <row r="101" spans="1:16" s="18" customFormat="1" x14ac:dyDescent="0.35">
      <c r="A101" s="27"/>
      <c r="B101" s="28"/>
      <c r="C101" s="29"/>
      <c r="D101" s="29"/>
      <c r="E101" s="29"/>
      <c r="F101" s="29"/>
      <c r="G101" s="29"/>
      <c r="H101" s="29"/>
      <c r="I101" s="30"/>
      <c r="J101" s="30"/>
      <c r="K101" s="30"/>
      <c r="L101" s="30"/>
      <c r="M101" s="30"/>
      <c r="N101" s="16"/>
      <c r="O101" s="17"/>
      <c r="P101" s="94"/>
    </row>
    <row r="102" spans="1:16" s="18" customFormat="1" x14ac:dyDescent="0.35">
      <c r="A102" s="27"/>
      <c r="B102" s="28"/>
      <c r="C102" s="29"/>
      <c r="D102" s="29"/>
      <c r="E102" s="29"/>
      <c r="F102" s="29"/>
      <c r="G102" s="29"/>
      <c r="H102" s="29"/>
      <c r="I102" s="30"/>
      <c r="J102" s="30"/>
      <c r="K102" s="30"/>
      <c r="L102" s="30"/>
      <c r="M102" s="30"/>
      <c r="N102" s="16"/>
      <c r="O102" s="17"/>
      <c r="P102" s="94"/>
    </row>
    <row r="103" spans="1:16" s="18" customFormat="1" x14ac:dyDescent="0.35">
      <c r="A103" s="27"/>
      <c r="B103" s="28"/>
      <c r="C103" s="29"/>
      <c r="D103" s="29"/>
      <c r="E103" s="29"/>
      <c r="F103" s="29"/>
      <c r="G103" s="29"/>
      <c r="H103" s="29"/>
      <c r="I103" s="30"/>
      <c r="J103" s="30"/>
      <c r="K103" s="30"/>
      <c r="L103" s="30"/>
      <c r="M103" s="30"/>
      <c r="N103" s="16"/>
      <c r="O103" s="17"/>
      <c r="P103" s="94"/>
    </row>
    <row r="104" spans="1:16" s="18" customFormat="1" x14ac:dyDescent="0.35">
      <c r="A104" s="27"/>
      <c r="B104" s="28"/>
      <c r="C104" s="29"/>
      <c r="D104" s="29"/>
      <c r="E104" s="29"/>
      <c r="F104" s="29"/>
      <c r="G104" s="29"/>
      <c r="H104" s="29"/>
      <c r="I104" s="30"/>
      <c r="J104" s="30"/>
      <c r="K104" s="30"/>
      <c r="L104" s="30"/>
      <c r="M104" s="30"/>
      <c r="N104" s="16"/>
      <c r="O104" s="17"/>
      <c r="P104" s="94"/>
    </row>
    <row r="105" spans="1:16" s="18" customFormat="1" x14ac:dyDescent="0.35">
      <c r="A105" s="27"/>
      <c r="B105" s="28"/>
      <c r="C105" s="29"/>
      <c r="D105" s="29"/>
      <c r="E105" s="29"/>
      <c r="F105" s="29"/>
      <c r="G105" s="29"/>
      <c r="H105" s="29"/>
      <c r="I105" s="30"/>
      <c r="J105" s="30"/>
      <c r="K105" s="30"/>
      <c r="L105" s="30"/>
      <c r="M105" s="30"/>
      <c r="N105" s="16"/>
      <c r="O105" s="17"/>
      <c r="P105" s="94"/>
    </row>
    <row r="106" spans="1:16" s="18" customFormat="1" x14ac:dyDescent="0.35">
      <c r="A106" s="27"/>
      <c r="B106" s="28"/>
      <c r="C106" s="29"/>
      <c r="D106" s="29"/>
      <c r="E106" s="29"/>
      <c r="F106" s="29"/>
      <c r="G106" s="29"/>
      <c r="H106" s="29"/>
      <c r="I106" s="30"/>
      <c r="J106" s="30"/>
      <c r="K106" s="30"/>
      <c r="L106" s="30"/>
      <c r="M106" s="30"/>
      <c r="N106" s="16"/>
      <c r="O106" s="17"/>
      <c r="P106" s="94"/>
    </row>
    <row r="107" spans="1:16" s="18" customFormat="1" x14ac:dyDescent="0.35">
      <c r="A107" s="27"/>
      <c r="B107" s="28"/>
      <c r="C107" s="29"/>
      <c r="D107" s="29"/>
      <c r="E107" s="29"/>
      <c r="F107" s="29"/>
      <c r="G107" s="29"/>
      <c r="H107" s="29"/>
      <c r="I107" s="30"/>
      <c r="J107" s="30"/>
      <c r="K107" s="30"/>
      <c r="L107" s="30"/>
      <c r="M107" s="30"/>
      <c r="N107" s="16"/>
      <c r="O107" s="17"/>
      <c r="P107" s="94"/>
    </row>
    <row r="108" spans="1:16" s="18" customFormat="1" x14ac:dyDescent="0.35">
      <c r="A108" s="27"/>
      <c r="B108" s="28"/>
      <c r="C108" s="29"/>
      <c r="D108" s="29"/>
      <c r="E108" s="29"/>
      <c r="F108" s="29"/>
      <c r="G108" s="29"/>
      <c r="H108" s="29"/>
      <c r="I108" s="30"/>
      <c r="J108" s="30"/>
      <c r="K108" s="30"/>
      <c r="L108" s="30"/>
      <c r="M108" s="30"/>
      <c r="N108" s="16"/>
      <c r="O108" s="17"/>
      <c r="P108" s="94"/>
    </row>
    <row r="109" spans="1:16" s="18" customFormat="1" x14ac:dyDescent="0.35">
      <c r="A109" s="27"/>
      <c r="B109" s="28"/>
      <c r="C109" s="29"/>
      <c r="D109" s="29"/>
      <c r="E109" s="29"/>
      <c r="F109" s="29"/>
      <c r="G109" s="29"/>
      <c r="H109" s="29"/>
      <c r="I109" s="30"/>
      <c r="J109" s="30"/>
      <c r="K109" s="30"/>
      <c r="L109" s="30"/>
      <c r="M109" s="30"/>
      <c r="N109" s="16"/>
      <c r="O109" s="17"/>
      <c r="P109" s="94"/>
    </row>
    <row r="110" spans="1:16" s="18" customFormat="1" x14ac:dyDescent="0.35">
      <c r="A110" s="27"/>
      <c r="B110" s="28"/>
      <c r="C110" s="29"/>
      <c r="D110" s="29"/>
      <c r="E110" s="29"/>
      <c r="F110" s="29"/>
      <c r="G110" s="29"/>
      <c r="H110" s="29"/>
      <c r="I110" s="30"/>
      <c r="J110" s="30"/>
      <c r="K110" s="30"/>
      <c r="L110" s="30"/>
      <c r="M110" s="30"/>
      <c r="N110" s="16"/>
      <c r="O110" s="17"/>
      <c r="P110" s="94"/>
    </row>
    <row r="111" spans="1:16" s="18" customFormat="1" x14ac:dyDescent="0.35">
      <c r="A111" s="27"/>
      <c r="B111" s="28"/>
      <c r="C111" s="29"/>
      <c r="D111" s="29"/>
      <c r="E111" s="29"/>
      <c r="F111" s="29"/>
      <c r="G111" s="29"/>
      <c r="H111" s="29"/>
      <c r="I111" s="30"/>
      <c r="J111" s="30"/>
      <c r="K111" s="30"/>
      <c r="L111" s="30"/>
      <c r="M111" s="30"/>
      <c r="N111" s="16"/>
      <c r="O111" s="17"/>
      <c r="P111" s="94"/>
    </row>
    <row r="112" spans="1:16" s="18" customFormat="1" x14ac:dyDescent="0.35">
      <c r="A112" s="27"/>
      <c r="B112" s="28"/>
      <c r="C112" s="29"/>
      <c r="D112" s="29"/>
      <c r="E112" s="29"/>
      <c r="F112" s="29"/>
      <c r="G112" s="29"/>
      <c r="H112" s="29"/>
      <c r="I112" s="30"/>
      <c r="J112" s="30"/>
      <c r="K112" s="30"/>
      <c r="L112" s="30"/>
      <c r="M112" s="30"/>
      <c r="N112" s="16"/>
      <c r="O112" s="17"/>
      <c r="P112" s="94"/>
    </row>
    <row r="113" spans="1:16" s="18" customFormat="1" x14ac:dyDescent="0.35">
      <c r="A113" s="27"/>
      <c r="B113" s="28"/>
      <c r="C113" s="29"/>
      <c r="D113" s="29"/>
      <c r="E113" s="29"/>
      <c r="F113" s="29"/>
      <c r="G113" s="29"/>
      <c r="H113" s="29"/>
      <c r="I113" s="30"/>
      <c r="J113" s="30"/>
      <c r="K113" s="30"/>
      <c r="L113" s="30"/>
      <c r="M113" s="30"/>
      <c r="N113" s="16"/>
      <c r="O113" s="17"/>
      <c r="P113" s="94"/>
    </row>
    <row r="114" spans="1:16" s="18" customFormat="1" x14ac:dyDescent="0.35">
      <c r="A114" s="27"/>
      <c r="B114" s="28"/>
      <c r="C114" s="29"/>
      <c r="D114" s="29"/>
      <c r="E114" s="29"/>
      <c r="F114" s="29"/>
      <c r="G114" s="29"/>
      <c r="H114" s="29"/>
      <c r="I114" s="30"/>
      <c r="J114" s="30"/>
      <c r="K114" s="30"/>
      <c r="L114" s="30"/>
      <c r="M114" s="30"/>
      <c r="N114" s="16"/>
      <c r="O114" s="17"/>
      <c r="P114" s="94"/>
    </row>
    <row r="115" spans="1:16" s="18" customFormat="1" x14ac:dyDescent="0.35">
      <c r="A115" s="27"/>
      <c r="B115" s="28"/>
      <c r="C115" s="29"/>
      <c r="D115" s="29"/>
      <c r="E115" s="29"/>
      <c r="F115" s="29"/>
      <c r="G115" s="29"/>
      <c r="H115" s="29"/>
      <c r="I115" s="30"/>
      <c r="J115" s="30"/>
      <c r="K115" s="30"/>
      <c r="L115" s="30"/>
      <c r="M115" s="30"/>
      <c r="N115" s="16"/>
      <c r="O115" s="17"/>
      <c r="P115" s="94"/>
    </row>
    <row r="116" spans="1:16" s="18" customFormat="1" x14ac:dyDescent="0.35">
      <c r="A116" s="27"/>
      <c r="B116" s="28"/>
      <c r="C116" s="29"/>
      <c r="D116" s="29"/>
      <c r="E116" s="29"/>
      <c r="F116" s="29"/>
      <c r="G116" s="29"/>
      <c r="H116" s="29"/>
      <c r="I116" s="30"/>
      <c r="J116" s="30"/>
      <c r="K116" s="30"/>
      <c r="L116" s="30"/>
      <c r="M116" s="30"/>
      <c r="N116" s="16"/>
      <c r="O116" s="17"/>
      <c r="P116" s="94"/>
    </row>
    <row r="117" spans="1:16" s="18" customFormat="1" x14ac:dyDescent="0.35">
      <c r="A117" s="27"/>
      <c r="B117" s="28"/>
      <c r="C117" s="29"/>
      <c r="D117" s="29"/>
      <c r="E117" s="29"/>
      <c r="F117" s="29"/>
      <c r="G117" s="29"/>
      <c r="H117" s="29"/>
      <c r="I117" s="30"/>
      <c r="J117" s="30"/>
      <c r="K117" s="30"/>
      <c r="L117" s="30"/>
      <c r="M117" s="30"/>
      <c r="N117" s="16"/>
      <c r="O117" s="17"/>
      <c r="P117" s="94"/>
    </row>
    <row r="118" spans="1:16" s="18" customFormat="1" x14ac:dyDescent="0.35">
      <c r="A118" s="27"/>
      <c r="B118" s="28"/>
      <c r="C118" s="29"/>
      <c r="D118" s="29"/>
      <c r="E118" s="29"/>
      <c r="F118" s="29"/>
      <c r="G118" s="29"/>
      <c r="H118" s="29"/>
      <c r="I118" s="30"/>
      <c r="J118" s="30"/>
      <c r="K118" s="30"/>
      <c r="L118" s="30"/>
      <c r="M118" s="30"/>
      <c r="N118" s="16"/>
      <c r="O118" s="17"/>
      <c r="P118" s="94"/>
    </row>
    <row r="119" spans="1:16" s="18" customFormat="1" x14ac:dyDescent="0.35">
      <c r="A119" s="27"/>
      <c r="B119" s="28"/>
      <c r="C119" s="29"/>
      <c r="D119" s="29"/>
      <c r="E119" s="29"/>
      <c r="F119" s="29"/>
      <c r="G119" s="29"/>
      <c r="H119" s="29"/>
      <c r="I119" s="30"/>
      <c r="J119" s="30"/>
      <c r="K119" s="30"/>
      <c r="L119" s="30"/>
      <c r="M119" s="30"/>
      <c r="N119" s="16"/>
      <c r="O119" s="17"/>
      <c r="P119" s="94"/>
    </row>
    <row r="120" spans="1:16" s="18" customFormat="1" x14ac:dyDescent="0.35">
      <c r="A120" s="27"/>
      <c r="B120" s="28"/>
      <c r="C120" s="29"/>
      <c r="D120" s="29"/>
      <c r="E120" s="29"/>
      <c r="F120" s="29"/>
      <c r="G120" s="29"/>
      <c r="H120" s="29"/>
      <c r="I120" s="30"/>
      <c r="J120" s="30"/>
      <c r="K120" s="30"/>
      <c r="L120" s="30"/>
      <c r="M120" s="30"/>
      <c r="N120" s="16"/>
      <c r="O120" s="17"/>
      <c r="P120" s="94"/>
    </row>
    <row r="121" spans="1:16" s="18" customFormat="1" x14ac:dyDescent="0.35">
      <c r="A121" s="27"/>
      <c r="B121" s="28"/>
      <c r="C121" s="29"/>
      <c r="D121" s="29"/>
      <c r="E121" s="29"/>
      <c r="F121" s="29"/>
      <c r="G121" s="29"/>
      <c r="H121" s="29"/>
      <c r="I121" s="30"/>
      <c r="J121" s="30"/>
      <c r="K121" s="30"/>
      <c r="L121" s="30"/>
      <c r="M121" s="30"/>
      <c r="N121" s="16"/>
      <c r="O121" s="17"/>
      <c r="P121" s="94"/>
    </row>
    <row r="122" spans="1:16" s="18" customFormat="1" x14ac:dyDescent="0.35">
      <c r="A122" s="27"/>
      <c r="B122" s="28"/>
      <c r="C122" s="29"/>
      <c r="D122" s="29"/>
      <c r="E122" s="29"/>
      <c r="F122" s="29"/>
      <c r="G122" s="29"/>
      <c r="H122" s="29"/>
      <c r="I122" s="30"/>
      <c r="J122" s="30"/>
      <c r="K122" s="30"/>
      <c r="L122" s="30"/>
      <c r="M122" s="30"/>
      <c r="N122" s="16"/>
      <c r="O122" s="17"/>
      <c r="P122" s="94"/>
    </row>
    <row r="123" spans="1:16" s="18" customFormat="1" x14ac:dyDescent="0.35">
      <c r="A123" s="27"/>
      <c r="B123" s="28"/>
      <c r="C123" s="29"/>
      <c r="D123" s="29"/>
      <c r="E123" s="29"/>
      <c r="F123" s="29"/>
      <c r="G123" s="29"/>
      <c r="H123" s="29"/>
      <c r="I123" s="30"/>
      <c r="J123" s="30"/>
      <c r="K123" s="30"/>
      <c r="L123" s="30"/>
      <c r="M123" s="30"/>
      <c r="N123" s="16"/>
      <c r="O123" s="17"/>
      <c r="P123" s="94"/>
    </row>
    <row r="124" spans="1:16" s="18" customFormat="1" x14ac:dyDescent="0.35">
      <c r="A124" s="27"/>
      <c r="B124" s="28"/>
      <c r="C124" s="29"/>
      <c r="D124" s="29"/>
      <c r="E124" s="29"/>
      <c r="F124" s="29"/>
      <c r="G124" s="29"/>
      <c r="H124" s="29"/>
      <c r="I124" s="30"/>
      <c r="J124" s="30"/>
      <c r="K124" s="30"/>
      <c r="L124" s="30"/>
      <c r="M124" s="30"/>
      <c r="N124" s="16"/>
      <c r="O124" s="17"/>
      <c r="P124" s="94"/>
    </row>
    <row r="125" spans="1:16" s="18" customFormat="1" x14ac:dyDescent="0.35">
      <c r="A125" s="27"/>
      <c r="B125" s="28"/>
      <c r="C125" s="29"/>
      <c r="D125" s="29"/>
      <c r="E125" s="29"/>
      <c r="F125" s="29"/>
      <c r="G125" s="29"/>
      <c r="H125" s="29"/>
      <c r="I125" s="30"/>
      <c r="J125" s="30"/>
      <c r="K125" s="30"/>
      <c r="L125" s="30"/>
      <c r="M125" s="30"/>
      <c r="N125" s="16"/>
      <c r="O125" s="17"/>
      <c r="P125" s="94"/>
    </row>
    <row r="126" spans="1:16" s="18" customFormat="1" x14ac:dyDescent="0.35">
      <c r="A126" s="27"/>
      <c r="B126" s="28"/>
      <c r="C126" s="29"/>
      <c r="D126" s="29"/>
      <c r="E126" s="29"/>
      <c r="F126" s="29"/>
      <c r="G126" s="29"/>
      <c r="H126" s="29"/>
      <c r="I126" s="30"/>
      <c r="J126" s="30"/>
      <c r="K126" s="30"/>
      <c r="L126" s="30"/>
      <c r="M126" s="30"/>
      <c r="N126" s="16"/>
      <c r="O126" s="17"/>
      <c r="P126" s="94"/>
    </row>
    <row r="127" spans="1:16" s="18" customFormat="1" x14ac:dyDescent="0.35">
      <c r="A127" s="27"/>
      <c r="B127" s="28"/>
      <c r="C127" s="29"/>
      <c r="D127" s="29"/>
      <c r="E127" s="29"/>
      <c r="F127" s="29"/>
      <c r="G127" s="29"/>
      <c r="H127" s="29"/>
      <c r="I127" s="30"/>
      <c r="J127" s="30"/>
      <c r="K127" s="30"/>
      <c r="L127" s="30"/>
      <c r="M127" s="30"/>
      <c r="N127" s="16"/>
      <c r="O127" s="17"/>
      <c r="P127" s="94"/>
    </row>
    <row r="128" spans="1:16" s="18" customFormat="1" x14ac:dyDescent="0.35">
      <c r="A128" s="27"/>
      <c r="B128" s="28"/>
      <c r="C128" s="29"/>
      <c r="D128" s="29"/>
      <c r="E128" s="29"/>
      <c r="F128" s="29"/>
      <c r="G128" s="29"/>
      <c r="H128" s="29"/>
      <c r="I128" s="30"/>
      <c r="J128" s="30"/>
      <c r="K128" s="30"/>
      <c r="L128" s="30"/>
      <c r="M128" s="30"/>
      <c r="N128" s="16"/>
      <c r="O128" s="17"/>
      <c r="P128" s="94"/>
    </row>
    <row r="129" spans="1:16" s="18" customFormat="1" x14ac:dyDescent="0.35">
      <c r="A129" s="27"/>
      <c r="B129" s="28"/>
      <c r="C129" s="29"/>
      <c r="D129" s="29"/>
      <c r="E129" s="29"/>
      <c r="F129" s="29"/>
      <c r="G129" s="29"/>
      <c r="H129" s="29"/>
      <c r="I129" s="30"/>
      <c r="J129" s="30"/>
      <c r="K129" s="30"/>
      <c r="L129" s="30"/>
      <c r="M129" s="30"/>
      <c r="N129" s="16"/>
      <c r="O129" s="17"/>
      <c r="P129" s="94"/>
    </row>
    <row r="130" spans="1:16" s="18" customFormat="1" x14ac:dyDescent="0.35">
      <c r="A130" s="27"/>
      <c r="B130" s="28"/>
      <c r="C130" s="29"/>
      <c r="D130" s="29"/>
      <c r="E130" s="29"/>
      <c r="F130" s="29"/>
      <c r="G130" s="29"/>
      <c r="H130" s="29"/>
      <c r="I130" s="30"/>
      <c r="J130" s="30"/>
      <c r="K130" s="30"/>
      <c r="L130" s="30"/>
      <c r="M130" s="30"/>
      <c r="N130" s="16"/>
      <c r="O130" s="17"/>
      <c r="P130" s="94"/>
    </row>
    <row r="131" spans="1:16" s="18" customFormat="1" x14ac:dyDescent="0.35">
      <c r="A131" s="27"/>
      <c r="B131" s="28"/>
      <c r="C131" s="29"/>
      <c r="D131" s="29"/>
      <c r="E131" s="29"/>
      <c r="F131" s="29"/>
      <c r="G131" s="29"/>
      <c r="H131" s="29"/>
      <c r="I131" s="30"/>
      <c r="J131" s="30"/>
      <c r="K131" s="30"/>
      <c r="L131" s="30"/>
      <c r="M131" s="30"/>
      <c r="N131" s="16"/>
      <c r="O131" s="17"/>
      <c r="P131" s="94"/>
    </row>
    <row r="132" spans="1:16" s="18" customFormat="1" x14ac:dyDescent="0.35">
      <c r="A132" s="27"/>
      <c r="B132" s="28"/>
      <c r="C132" s="29"/>
      <c r="D132" s="29"/>
      <c r="E132" s="29"/>
      <c r="F132" s="29"/>
      <c r="G132" s="29"/>
      <c r="H132" s="29"/>
      <c r="I132" s="30"/>
      <c r="J132" s="30"/>
      <c r="K132" s="30"/>
      <c r="L132" s="30"/>
      <c r="M132" s="30"/>
      <c r="N132" s="16"/>
      <c r="O132" s="17"/>
      <c r="P132" s="94"/>
    </row>
    <row r="133" spans="1:16" s="18" customFormat="1" x14ac:dyDescent="0.35">
      <c r="A133" s="27"/>
      <c r="B133" s="28"/>
      <c r="C133" s="29"/>
      <c r="D133" s="29"/>
      <c r="E133" s="29"/>
      <c r="F133" s="29"/>
      <c r="G133" s="29"/>
      <c r="H133" s="29"/>
      <c r="I133" s="30"/>
      <c r="J133" s="30"/>
      <c r="K133" s="30"/>
      <c r="L133" s="30"/>
      <c r="M133" s="30"/>
      <c r="N133" s="16"/>
      <c r="O133" s="17"/>
      <c r="P133" s="94"/>
    </row>
    <row r="134" spans="1:16" s="18" customFormat="1" x14ac:dyDescent="0.35">
      <c r="A134" s="27"/>
      <c r="B134" s="28"/>
      <c r="C134" s="29"/>
      <c r="D134" s="29"/>
      <c r="E134" s="29"/>
      <c r="F134" s="29"/>
      <c r="G134" s="29"/>
      <c r="H134" s="29"/>
      <c r="I134" s="30"/>
      <c r="J134" s="30"/>
      <c r="K134" s="30"/>
      <c r="L134" s="30"/>
      <c r="M134" s="30"/>
      <c r="N134" s="16"/>
      <c r="O134" s="17"/>
      <c r="P134" s="94"/>
    </row>
    <row r="135" spans="1:16" s="18" customFormat="1" x14ac:dyDescent="0.35">
      <c r="A135" s="27"/>
      <c r="B135" s="28"/>
      <c r="C135" s="29"/>
      <c r="D135" s="29"/>
      <c r="E135" s="29"/>
      <c r="F135" s="29"/>
      <c r="G135" s="29"/>
      <c r="H135" s="29"/>
      <c r="I135" s="30"/>
      <c r="J135" s="30"/>
      <c r="K135" s="30"/>
      <c r="L135" s="30"/>
      <c r="M135" s="30"/>
      <c r="N135" s="16"/>
      <c r="O135" s="17"/>
      <c r="P135" s="94"/>
    </row>
    <row r="136" spans="1:16" s="18" customFormat="1" x14ac:dyDescent="0.35">
      <c r="A136" s="27"/>
      <c r="B136" s="28"/>
      <c r="C136" s="29"/>
      <c r="D136" s="29"/>
      <c r="E136" s="29"/>
      <c r="F136" s="29"/>
      <c r="G136" s="29"/>
      <c r="H136" s="29"/>
      <c r="I136" s="30"/>
      <c r="J136" s="30"/>
      <c r="K136" s="30"/>
      <c r="L136" s="30"/>
      <c r="M136" s="30"/>
      <c r="N136" s="16"/>
      <c r="O136" s="17"/>
      <c r="P136" s="94"/>
    </row>
    <row r="137" spans="1:16" s="18" customFormat="1" x14ac:dyDescent="0.35">
      <c r="A137" s="27"/>
      <c r="B137" s="28"/>
      <c r="C137" s="29"/>
      <c r="D137" s="29"/>
      <c r="E137" s="29"/>
      <c r="F137" s="29"/>
      <c r="G137" s="29"/>
      <c r="H137" s="29"/>
      <c r="I137" s="30"/>
      <c r="J137" s="30"/>
      <c r="K137" s="30"/>
      <c r="L137" s="30"/>
      <c r="M137" s="30"/>
      <c r="N137" s="16"/>
      <c r="O137" s="17"/>
      <c r="P137" s="94"/>
    </row>
    <row r="138" spans="1:16" s="18" customFormat="1" x14ac:dyDescent="0.35">
      <c r="A138" s="27"/>
      <c r="B138" s="28"/>
      <c r="C138" s="29"/>
      <c r="D138" s="29"/>
      <c r="E138" s="29"/>
      <c r="F138" s="29"/>
      <c r="G138" s="29"/>
      <c r="H138" s="29"/>
      <c r="I138" s="30"/>
      <c r="J138" s="30"/>
      <c r="K138" s="30"/>
      <c r="L138" s="30"/>
      <c r="M138" s="30"/>
      <c r="N138" s="16"/>
      <c r="O138" s="17"/>
      <c r="P138" s="94"/>
    </row>
    <row r="139" spans="1:16" s="18" customFormat="1" x14ac:dyDescent="0.35">
      <c r="A139" s="27"/>
      <c r="B139" s="28"/>
      <c r="C139" s="29"/>
      <c r="D139" s="29"/>
      <c r="E139" s="29"/>
      <c r="F139" s="29"/>
      <c r="G139" s="29"/>
      <c r="H139" s="29"/>
      <c r="I139" s="30"/>
      <c r="J139" s="30"/>
      <c r="K139" s="30"/>
      <c r="L139" s="30"/>
      <c r="M139" s="30"/>
      <c r="N139" s="16"/>
      <c r="O139" s="17"/>
      <c r="P139" s="94"/>
    </row>
    <row r="140" spans="1:16" s="18" customFormat="1" x14ac:dyDescent="0.35">
      <c r="A140" s="27"/>
      <c r="B140" s="28"/>
      <c r="C140" s="29"/>
      <c r="D140" s="29"/>
      <c r="E140" s="29"/>
      <c r="F140" s="29"/>
      <c r="G140" s="29"/>
      <c r="H140" s="29"/>
      <c r="I140" s="30"/>
      <c r="J140" s="30"/>
      <c r="K140" s="30"/>
      <c r="L140" s="30"/>
      <c r="M140" s="30"/>
      <c r="N140" s="16"/>
      <c r="O140" s="17"/>
      <c r="P140" s="94"/>
    </row>
    <row r="141" spans="1:16" s="18" customFormat="1" x14ac:dyDescent="0.35">
      <c r="A141" s="27"/>
      <c r="B141" s="28"/>
      <c r="C141" s="29"/>
      <c r="D141" s="29"/>
      <c r="E141" s="29"/>
      <c r="F141" s="29"/>
      <c r="G141" s="29"/>
      <c r="H141" s="29"/>
      <c r="I141" s="30"/>
      <c r="J141" s="30"/>
      <c r="K141" s="30"/>
      <c r="L141" s="30"/>
      <c r="M141" s="30"/>
      <c r="N141" s="16"/>
      <c r="O141" s="17"/>
      <c r="P141" s="94"/>
    </row>
    <row r="142" spans="1:16" s="18" customFormat="1" x14ac:dyDescent="0.35">
      <c r="A142" s="27"/>
      <c r="B142" s="28"/>
      <c r="C142" s="29"/>
      <c r="D142" s="29"/>
      <c r="E142" s="29"/>
      <c r="F142" s="29"/>
      <c r="G142" s="29"/>
      <c r="H142" s="29"/>
      <c r="I142" s="30"/>
      <c r="J142" s="30"/>
      <c r="K142" s="30"/>
      <c r="L142" s="30"/>
      <c r="M142" s="30"/>
      <c r="N142" s="16"/>
      <c r="O142" s="17"/>
      <c r="P142" s="94"/>
    </row>
    <row r="143" spans="1:16" s="18" customFormat="1" x14ac:dyDescent="0.35">
      <c r="A143" s="27"/>
      <c r="B143" s="28"/>
      <c r="C143" s="29"/>
      <c r="D143" s="29"/>
      <c r="E143" s="29"/>
      <c r="F143" s="29"/>
      <c r="G143" s="29"/>
      <c r="H143" s="29"/>
      <c r="I143" s="30"/>
      <c r="J143" s="30"/>
      <c r="K143" s="30"/>
      <c r="L143" s="30"/>
      <c r="M143" s="30"/>
      <c r="N143" s="16"/>
      <c r="O143" s="17"/>
      <c r="P143" s="94"/>
    </row>
    <row r="144" spans="1:16" s="18" customFormat="1" x14ac:dyDescent="0.35">
      <c r="A144" s="27"/>
      <c r="B144" s="28"/>
      <c r="C144" s="29"/>
      <c r="D144" s="29"/>
      <c r="E144" s="29"/>
      <c r="F144" s="29"/>
      <c r="G144" s="29"/>
      <c r="H144" s="29"/>
      <c r="I144" s="30"/>
      <c r="J144" s="30"/>
      <c r="K144" s="30"/>
      <c r="L144" s="30"/>
      <c r="M144" s="30"/>
      <c r="N144" s="16"/>
      <c r="O144" s="17"/>
      <c r="P144" s="94"/>
    </row>
    <row r="145" spans="1:16" s="18" customFormat="1" x14ac:dyDescent="0.35">
      <c r="A145" s="27"/>
      <c r="B145" s="28"/>
      <c r="C145" s="29"/>
      <c r="D145" s="29"/>
      <c r="E145" s="29"/>
      <c r="F145" s="29"/>
      <c r="G145" s="29"/>
      <c r="H145" s="29"/>
      <c r="I145" s="30"/>
      <c r="J145" s="30"/>
      <c r="K145" s="30"/>
      <c r="L145" s="30"/>
      <c r="M145" s="30"/>
      <c r="N145" s="16"/>
      <c r="O145" s="17"/>
      <c r="P145" s="94"/>
    </row>
    <row r="146" spans="1:16" s="18" customFormat="1" x14ac:dyDescent="0.35">
      <c r="A146" s="27"/>
      <c r="B146" s="28"/>
      <c r="C146" s="29"/>
      <c r="D146" s="29"/>
      <c r="E146" s="29"/>
      <c r="F146" s="29"/>
      <c r="G146" s="29"/>
      <c r="H146" s="29"/>
      <c r="I146" s="30"/>
      <c r="J146" s="30"/>
      <c r="K146" s="30"/>
      <c r="L146" s="30"/>
      <c r="M146" s="30"/>
      <c r="N146" s="16"/>
      <c r="O146" s="17"/>
      <c r="P146" s="94"/>
    </row>
    <row r="147" spans="1:16" s="18" customFormat="1" x14ac:dyDescent="0.35">
      <c r="A147" s="27"/>
      <c r="B147" s="28"/>
      <c r="C147" s="29"/>
      <c r="D147" s="29"/>
      <c r="E147" s="29"/>
      <c r="F147" s="29"/>
      <c r="G147" s="29"/>
      <c r="H147" s="29"/>
      <c r="I147" s="30"/>
      <c r="J147" s="30"/>
      <c r="K147" s="30"/>
      <c r="L147" s="30"/>
      <c r="M147" s="30"/>
      <c r="N147" s="16"/>
      <c r="O147" s="17"/>
      <c r="P147" s="94"/>
    </row>
    <row r="148" spans="1:16" s="18" customFormat="1" x14ac:dyDescent="0.35">
      <c r="A148" s="27"/>
      <c r="B148" s="28"/>
      <c r="C148" s="29"/>
      <c r="D148" s="29"/>
      <c r="E148" s="29"/>
      <c r="F148" s="29"/>
      <c r="G148" s="29"/>
      <c r="H148" s="29"/>
      <c r="I148" s="30"/>
      <c r="J148" s="30"/>
      <c r="K148" s="30"/>
      <c r="L148" s="30"/>
      <c r="M148" s="30"/>
      <c r="N148" s="16"/>
      <c r="O148" s="17"/>
      <c r="P148" s="94"/>
    </row>
    <row r="149" spans="1:16" s="18" customFormat="1" x14ac:dyDescent="0.35">
      <c r="A149" s="27"/>
      <c r="B149" s="28"/>
      <c r="C149" s="29"/>
      <c r="D149" s="29"/>
      <c r="E149" s="29"/>
      <c r="F149" s="29"/>
      <c r="G149" s="29"/>
      <c r="H149" s="29"/>
      <c r="I149" s="30"/>
      <c r="J149" s="30"/>
      <c r="K149" s="30"/>
      <c r="L149" s="30"/>
      <c r="M149" s="30"/>
      <c r="N149" s="16"/>
      <c r="O149" s="17"/>
      <c r="P149" s="94"/>
    </row>
    <row r="150" spans="1:16" s="18" customFormat="1" x14ac:dyDescent="0.35">
      <c r="A150" s="27"/>
      <c r="B150" s="28"/>
      <c r="C150" s="29"/>
      <c r="D150" s="29"/>
      <c r="E150" s="29"/>
      <c r="F150" s="29"/>
      <c r="G150" s="29"/>
      <c r="H150" s="29"/>
      <c r="I150" s="30"/>
      <c r="J150" s="30"/>
      <c r="K150" s="30"/>
      <c r="L150" s="30"/>
      <c r="M150" s="30"/>
      <c r="N150" s="16"/>
      <c r="O150" s="17"/>
      <c r="P150" s="94"/>
    </row>
    <row r="151" spans="1:16" s="18" customFormat="1" x14ac:dyDescent="0.35">
      <c r="A151" s="27"/>
      <c r="B151" s="28"/>
      <c r="C151" s="29"/>
      <c r="D151" s="29"/>
      <c r="E151" s="29"/>
      <c r="F151" s="29"/>
      <c r="G151" s="29"/>
      <c r="H151" s="29"/>
      <c r="I151" s="30"/>
      <c r="J151" s="30"/>
      <c r="K151" s="30"/>
      <c r="L151" s="30"/>
      <c r="M151" s="30"/>
      <c r="N151" s="16"/>
      <c r="O151" s="17"/>
      <c r="P151" s="94"/>
    </row>
    <row r="152" spans="1:16" s="18" customFormat="1" x14ac:dyDescent="0.35">
      <c r="A152" s="27"/>
      <c r="B152" s="28"/>
      <c r="C152" s="29"/>
      <c r="D152" s="29"/>
      <c r="E152" s="29"/>
      <c r="F152" s="29"/>
      <c r="G152" s="29"/>
      <c r="H152" s="29"/>
      <c r="I152" s="30"/>
      <c r="J152" s="30"/>
      <c r="K152" s="30"/>
      <c r="L152" s="30"/>
      <c r="M152" s="30"/>
      <c r="N152" s="16"/>
      <c r="O152" s="17"/>
      <c r="P152" s="94"/>
    </row>
    <row r="153" spans="1:16" s="18" customFormat="1" x14ac:dyDescent="0.35">
      <c r="A153" s="27"/>
      <c r="B153" s="28"/>
      <c r="C153" s="29"/>
      <c r="D153" s="29"/>
      <c r="E153" s="29"/>
      <c r="F153" s="29"/>
      <c r="G153" s="29"/>
      <c r="H153" s="29"/>
      <c r="I153" s="30"/>
      <c r="J153" s="30"/>
      <c r="K153" s="30"/>
      <c r="L153" s="30"/>
      <c r="M153" s="30"/>
      <c r="N153" s="16"/>
      <c r="O153" s="17"/>
      <c r="P153" s="94"/>
    </row>
    <row r="154" spans="1:16" s="18" customFormat="1" x14ac:dyDescent="0.35">
      <c r="A154" s="27"/>
      <c r="B154" s="28"/>
      <c r="C154" s="29"/>
      <c r="D154" s="29"/>
      <c r="E154" s="29"/>
      <c r="F154" s="29"/>
      <c r="G154" s="29"/>
      <c r="H154" s="29"/>
      <c r="I154" s="30"/>
      <c r="J154" s="30"/>
      <c r="K154" s="30"/>
      <c r="L154" s="30"/>
      <c r="M154" s="30"/>
      <c r="N154" s="16"/>
      <c r="O154" s="17"/>
      <c r="P154" s="94"/>
    </row>
    <row r="155" spans="1:16" s="18" customFormat="1" x14ac:dyDescent="0.35">
      <c r="A155" s="27"/>
      <c r="B155" s="28"/>
      <c r="C155" s="29"/>
      <c r="D155" s="29"/>
      <c r="E155" s="29"/>
      <c r="F155" s="29"/>
      <c r="G155" s="29"/>
      <c r="H155" s="29"/>
      <c r="I155" s="30"/>
      <c r="J155" s="30"/>
      <c r="K155" s="30"/>
      <c r="L155" s="30"/>
      <c r="M155" s="30"/>
      <c r="N155" s="16"/>
      <c r="O155" s="17"/>
      <c r="P155" s="94"/>
    </row>
    <row r="156" spans="1:16" s="18" customFormat="1" x14ac:dyDescent="0.35">
      <c r="A156" s="27"/>
      <c r="B156" s="28"/>
      <c r="C156" s="29"/>
      <c r="D156" s="29"/>
      <c r="E156" s="29"/>
      <c r="F156" s="29"/>
      <c r="G156" s="29"/>
      <c r="H156" s="29"/>
      <c r="I156" s="30"/>
      <c r="J156" s="30"/>
      <c r="K156" s="30"/>
      <c r="L156" s="30"/>
      <c r="M156" s="30"/>
      <c r="N156" s="16"/>
      <c r="O156" s="17"/>
      <c r="P156" s="94"/>
    </row>
    <row r="157" spans="1:16" s="18" customFormat="1" x14ac:dyDescent="0.35">
      <c r="A157" s="27"/>
      <c r="B157" s="28"/>
      <c r="C157" s="29"/>
      <c r="D157" s="29"/>
      <c r="E157" s="29"/>
      <c r="F157" s="29"/>
      <c r="G157" s="29"/>
      <c r="H157" s="29"/>
      <c r="I157" s="30"/>
      <c r="J157" s="30"/>
      <c r="K157" s="30"/>
      <c r="L157" s="30"/>
      <c r="M157" s="30"/>
      <c r="N157" s="16"/>
      <c r="O157" s="17"/>
      <c r="P157" s="94"/>
    </row>
    <row r="158" spans="1:16" s="18" customFormat="1" x14ac:dyDescent="0.35">
      <c r="A158" s="27"/>
      <c r="B158" s="28"/>
      <c r="C158" s="29"/>
      <c r="D158" s="29"/>
      <c r="E158" s="29"/>
      <c r="F158" s="29"/>
      <c r="G158" s="29"/>
      <c r="H158" s="29"/>
      <c r="I158" s="30"/>
      <c r="J158" s="30"/>
      <c r="K158" s="30"/>
      <c r="L158" s="30"/>
      <c r="M158" s="30"/>
      <c r="N158" s="16"/>
      <c r="O158" s="17"/>
      <c r="P158" s="94"/>
    </row>
    <row r="159" spans="1:16" s="18" customFormat="1" x14ac:dyDescent="0.35">
      <c r="A159" s="27"/>
      <c r="B159" s="28"/>
      <c r="C159" s="29"/>
      <c r="D159" s="29"/>
      <c r="E159" s="29"/>
      <c r="F159" s="29"/>
      <c r="G159" s="29"/>
      <c r="H159" s="29"/>
      <c r="I159" s="30"/>
      <c r="J159" s="30"/>
      <c r="K159" s="30"/>
      <c r="L159" s="30"/>
      <c r="M159" s="30"/>
      <c r="N159" s="16"/>
      <c r="O159" s="17"/>
      <c r="P159" s="94"/>
    </row>
    <row r="160" spans="1:16" s="18" customFormat="1" x14ac:dyDescent="0.35">
      <c r="A160" s="27"/>
      <c r="B160" s="28"/>
      <c r="C160" s="29"/>
      <c r="D160" s="29"/>
      <c r="E160" s="29"/>
      <c r="F160" s="29"/>
      <c r="G160" s="29"/>
      <c r="H160" s="29"/>
      <c r="I160" s="30"/>
      <c r="J160" s="30"/>
      <c r="K160" s="30"/>
      <c r="L160" s="30"/>
      <c r="M160" s="30"/>
      <c r="N160" s="16"/>
      <c r="O160" s="17"/>
      <c r="P160" s="94"/>
    </row>
    <row r="161" spans="1:16" s="18" customFormat="1" x14ac:dyDescent="0.35">
      <c r="A161" s="27"/>
      <c r="B161" s="28"/>
      <c r="C161" s="29"/>
      <c r="D161" s="29"/>
      <c r="E161" s="29"/>
      <c r="F161" s="29"/>
      <c r="G161" s="29"/>
      <c r="H161" s="29"/>
      <c r="I161" s="30"/>
      <c r="J161" s="30"/>
      <c r="K161" s="30"/>
      <c r="L161" s="30"/>
      <c r="M161" s="30"/>
      <c r="N161" s="16"/>
      <c r="O161" s="17"/>
      <c r="P161" s="94"/>
    </row>
    <row r="162" spans="1:16" s="18" customFormat="1" x14ac:dyDescent="0.35">
      <c r="A162" s="27"/>
      <c r="B162" s="28"/>
      <c r="C162" s="29"/>
      <c r="D162" s="29"/>
      <c r="E162" s="29"/>
      <c r="F162" s="29"/>
      <c r="G162" s="29"/>
      <c r="H162" s="29"/>
      <c r="I162" s="30"/>
      <c r="J162" s="30"/>
      <c r="K162" s="30"/>
      <c r="L162" s="30"/>
      <c r="M162" s="30"/>
      <c r="N162" s="16"/>
      <c r="O162" s="17"/>
      <c r="P162" s="94"/>
    </row>
    <row r="163" spans="1:16" s="18" customFormat="1" x14ac:dyDescent="0.35">
      <c r="A163" s="27"/>
      <c r="B163" s="28"/>
      <c r="C163" s="29"/>
      <c r="D163" s="29"/>
      <c r="E163" s="29"/>
      <c r="F163" s="29"/>
      <c r="G163" s="29"/>
      <c r="H163" s="29"/>
      <c r="I163" s="30"/>
      <c r="J163" s="30"/>
      <c r="K163" s="30"/>
      <c r="L163" s="30"/>
      <c r="M163" s="30"/>
      <c r="N163" s="16"/>
      <c r="O163" s="17"/>
      <c r="P163" s="94"/>
    </row>
    <row r="164" spans="1:16" s="18" customFormat="1" x14ac:dyDescent="0.35">
      <c r="A164" s="27"/>
      <c r="B164" s="28"/>
      <c r="C164" s="29"/>
      <c r="D164" s="29"/>
      <c r="E164" s="29"/>
      <c r="F164" s="29"/>
      <c r="G164" s="29"/>
      <c r="H164" s="29"/>
      <c r="I164" s="30"/>
      <c r="J164" s="30"/>
      <c r="K164" s="30"/>
      <c r="L164" s="30"/>
      <c r="M164" s="30"/>
      <c r="N164" s="16"/>
      <c r="O164" s="17"/>
      <c r="P164" s="94"/>
    </row>
    <row r="165" spans="1:16" s="18" customFormat="1" x14ac:dyDescent="0.35">
      <c r="A165" s="27"/>
      <c r="B165" s="28"/>
      <c r="C165" s="29"/>
      <c r="D165" s="29"/>
      <c r="E165" s="29"/>
      <c r="F165" s="29"/>
      <c r="G165" s="29"/>
      <c r="H165" s="29"/>
      <c r="I165" s="30"/>
      <c r="J165" s="30"/>
      <c r="K165" s="30"/>
      <c r="L165" s="30"/>
      <c r="M165" s="30"/>
      <c r="N165" s="16"/>
      <c r="O165" s="17"/>
      <c r="P165" s="94"/>
    </row>
    <row r="166" spans="1:16" s="18" customFormat="1" x14ac:dyDescent="0.35">
      <c r="A166" s="27"/>
      <c r="B166" s="5"/>
      <c r="C166" s="5"/>
      <c r="D166" s="5"/>
      <c r="E166" s="5"/>
      <c r="F166" s="5"/>
      <c r="G166" s="5"/>
      <c r="H166" s="5"/>
      <c r="I166" s="5"/>
      <c r="J166" s="5"/>
      <c r="K166" s="5"/>
      <c r="L166" s="5"/>
      <c r="M166" s="5"/>
      <c r="N166" s="16"/>
      <c r="O166" s="17"/>
      <c r="P166" s="94"/>
    </row>
    <row r="167" spans="1:16" s="18" customFormat="1" x14ac:dyDescent="0.35">
      <c r="A167" s="27"/>
      <c r="B167" s="5"/>
      <c r="C167" s="5"/>
      <c r="D167" s="5"/>
      <c r="E167" s="5"/>
      <c r="F167" s="5"/>
      <c r="G167" s="5"/>
      <c r="H167" s="5"/>
      <c r="I167" s="5"/>
      <c r="J167" s="5"/>
      <c r="K167" s="5"/>
      <c r="L167" s="5"/>
      <c r="M167" s="5"/>
      <c r="N167" s="16"/>
      <c r="O167" s="17"/>
      <c r="P167" s="94"/>
    </row>
    <row r="168" spans="1:16" s="18" customFormat="1" x14ac:dyDescent="0.35">
      <c r="A168" s="27"/>
      <c r="B168" s="5"/>
      <c r="C168" s="5"/>
      <c r="D168" s="5"/>
      <c r="E168" s="5"/>
      <c r="F168" s="5"/>
      <c r="G168" s="5"/>
      <c r="H168" s="5"/>
      <c r="I168" s="5"/>
      <c r="J168" s="5"/>
      <c r="K168" s="5"/>
      <c r="L168" s="5"/>
      <c r="M168" s="5"/>
      <c r="N168" s="16"/>
      <c r="O168" s="17"/>
      <c r="P168" s="94"/>
    </row>
    <row r="169" spans="1:16" s="18" customFormat="1" x14ac:dyDescent="0.35">
      <c r="A169" s="27"/>
      <c r="B169" s="5"/>
      <c r="C169" s="5"/>
      <c r="D169" s="5"/>
      <c r="E169" s="5"/>
      <c r="F169" s="5"/>
      <c r="G169" s="5"/>
      <c r="H169" s="5"/>
      <c r="I169" s="5"/>
      <c r="J169" s="5"/>
      <c r="K169" s="5"/>
      <c r="L169" s="5"/>
      <c r="M169" s="5"/>
      <c r="N169" s="16"/>
      <c r="O169" s="17"/>
      <c r="P169" s="94"/>
    </row>
    <row r="170" spans="1:16" s="18" customFormat="1" x14ac:dyDescent="0.35">
      <c r="A170" s="27"/>
      <c r="B170" s="5"/>
      <c r="C170" s="5"/>
      <c r="D170" s="5"/>
      <c r="E170" s="5"/>
      <c r="F170" s="5"/>
      <c r="G170" s="5"/>
      <c r="H170" s="5"/>
      <c r="I170" s="5"/>
      <c r="J170" s="5"/>
      <c r="K170" s="5"/>
      <c r="L170" s="5"/>
      <c r="M170" s="5"/>
      <c r="N170" s="16"/>
      <c r="O170" s="17"/>
      <c r="P170" s="94"/>
    </row>
    <row r="171" spans="1:16" s="18" customFormat="1" x14ac:dyDescent="0.35">
      <c r="A171" s="27"/>
      <c r="B171" s="5"/>
      <c r="C171" s="5"/>
      <c r="D171" s="5"/>
      <c r="E171" s="5"/>
      <c r="F171" s="5"/>
      <c r="G171" s="5"/>
      <c r="H171" s="5"/>
      <c r="I171" s="5"/>
      <c r="J171" s="5"/>
      <c r="K171" s="5"/>
      <c r="L171" s="5"/>
      <c r="M171" s="5"/>
      <c r="N171" s="16"/>
      <c r="O171" s="17"/>
      <c r="P171" s="94"/>
    </row>
    <row r="172" spans="1:16" s="18" customFormat="1" x14ac:dyDescent="0.35">
      <c r="A172" s="27"/>
      <c r="B172" s="5"/>
      <c r="C172" s="5"/>
      <c r="D172" s="5"/>
      <c r="E172" s="5"/>
      <c r="F172" s="5"/>
      <c r="G172" s="5"/>
      <c r="H172" s="5"/>
      <c r="I172" s="5"/>
      <c r="J172" s="5"/>
      <c r="K172" s="5"/>
      <c r="L172" s="5"/>
      <c r="M172" s="5"/>
      <c r="N172" s="16"/>
      <c r="O172" s="17"/>
      <c r="P172" s="94"/>
    </row>
    <row r="173" spans="1:16" s="18" customFormat="1" x14ac:dyDescent="0.35">
      <c r="A173" s="27"/>
      <c r="B173" s="5"/>
      <c r="C173" s="5"/>
      <c r="D173" s="5"/>
      <c r="E173" s="5"/>
      <c r="F173" s="5"/>
      <c r="G173" s="5"/>
      <c r="H173" s="5"/>
      <c r="I173" s="5"/>
      <c r="J173" s="5"/>
      <c r="K173" s="5"/>
      <c r="L173" s="5"/>
      <c r="M173" s="5"/>
      <c r="N173" s="16"/>
      <c r="O173" s="17"/>
      <c r="P173" s="94"/>
    </row>
    <row r="174" spans="1:16" s="18" customFormat="1" x14ac:dyDescent="0.35">
      <c r="A174" s="27"/>
      <c r="B174" s="5"/>
      <c r="C174" s="5"/>
      <c r="D174" s="5"/>
      <c r="E174" s="5"/>
      <c r="F174" s="5"/>
      <c r="G174" s="5"/>
      <c r="H174" s="5"/>
      <c r="I174" s="5"/>
      <c r="J174" s="5"/>
      <c r="K174" s="5"/>
      <c r="L174" s="5"/>
      <c r="M174" s="5"/>
      <c r="N174" s="16"/>
      <c r="O174" s="17"/>
      <c r="P174" s="94"/>
    </row>
    <row r="175" spans="1:16" s="18" customFormat="1" x14ac:dyDescent="0.35">
      <c r="A175" s="27"/>
      <c r="B175" s="5"/>
      <c r="C175" s="5"/>
      <c r="D175" s="5"/>
      <c r="E175" s="5"/>
      <c r="F175" s="5"/>
      <c r="G175" s="5"/>
      <c r="H175" s="5"/>
      <c r="I175" s="5"/>
      <c r="J175" s="5"/>
      <c r="K175" s="5"/>
      <c r="L175" s="5"/>
      <c r="M175" s="5"/>
      <c r="N175" s="3"/>
      <c r="O175" s="6"/>
      <c r="P175" s="93"/>
    </row>
    <row r="176" spans="1:16" s="18" customFormat="1" x14ac:dyDescent="0.35">
      <c r="A176" s="27"/>
      <c r="B176" s="5"/>
      <c r="C176" s="5"/>
      <c r="D176" s="5"/>
      <c r="E176" s="5"/>
      <c r="F176" s="5"/>
      <c r="G176" s="5"/>
      <c r="H176" s="5"/>
      <c r="I176" s="5"/>
      <c r="J176" s="5"/>
      <c r="K176" s="5"/>
      <c r="L176" s="5"/>
      <c r="M176" s="5"/>
      <c r="N176" s="3"/>
      <c r="O176" s="6"/>
      <c r="P176" s="90"/>
    </row>
    <row r="177" spans="1:16" s="18" customFormat="1" x14ac:dyDescent="0.35">
      <c r="A177" s="27"/>
      <c r="B177" s="5"/>
      <c r="C177" s="5"/>
      <c r="D177" s="5"/>
      <c r="E177" s="5"/>
      <c r="F177" s="5"/>
      <c r="G177" s="5"/>
      <c r="H177" s="5"/>
      <c r="I177" s="5"/>
      <c r="J177" s="5"/>
      <c r="K177" s="5"/>
      <c r="L177" s="5"/>
      <c r="M177" s="5"/>
      <c r="N177" s="3"/>
      <c r="O177" s="6"/>
      <c r="P177" s="90"/>
    </row>
    <row r="178" spans="1:16" s="18" customFormat="1" x14ac:dyDescent="0.35">
      <c r="A178" s="27"/>
      <c r="B178" s="5"/>
      <c r="C178" s="5"/>
      <c r="D178" s="5"/>
      <c r="E178" s="5"/>
      <c r="F178" s="5"/>
      <c r="G178" s="5"/>
      <c r="H178" s="5"/>
      <c r="I178" s="5"/>
      <c r="J178" s="5"/>
      <c r="K178" s="5"/>
      <c r="L178" s="5"/>
      <c r="M178" s="5"/>
      <c r="N178" s="3"/>
      <c r="O178" s="6"/>
      <c r="P178" s="90"/>
    </row>
    <row r="179" spans="1:16" x14ac:dyDescent="0.35">
      <c r="A179" s="7"/>
    </row>
    <row r="221" spans="15:15" x14ac:dyDescent="0.35">
      <c r="O221" s="5"/>
    </row>
  </sheetData>
  <sheetProtection sheet="1" objects="1" scenarios="1" selectLockedCells="1"/>
  <mergeCells count="57">
    <mergeCell ref="B5:C5"/>
    <mergeCell ref="D5:G5"/>
    <mergeCell ref="B1:H1"/>
    <mergeCell ref="I1:M2"/>
    <mergeCell ref="B3:D3"/>
    <mergeCell ref="E3:G3"/>
    <mergeCell ref="I3:M4"/>
    <mergeCell ref="B7:M7"/>
    <mergeCell ref="B8:H8"/>
    <mergeCell ref="I9:I15"/>
    <mergeCell ref="J9:J15"/>
    <mergeCell ref="K9:K15"/>
    <mergeCell ref="L9:L15"/>
    <mergeCell ref="M9:M15"/>
    <mergeCell ref="B10:D10"/>
    <mergeCell ref="E10:G10"/>
    <mergeCell ref="B11:D11"/>
    <mergeCell ref="E11:G11"/>
    <mergeCell ref="B12:D12"/>
    <mergeCell ref="E12:G12"/>
    <mergeCell ref="B13:D13"/>
    <mergeCell ref="E13:G13"/>
    <mergeCell ref="A17:M17"/>
    <mergeCell ref="B32:H32"/>
    <mergeCell ref="B33:H33"/>
    <mergeCell ref="B34:H34"/>
    <mergeCell ref="B25:M25"/>
    <mergeCell ref="B26:H26"/>
    <mergeCell ref="B27:H27"/>
    <mergeCell ref="B28:M28"/>
    <mergeCell ref="B29:H29"/>
    <mergeCell ref="B30:H30"/>
    <mergeCell ref="B20:M20"/>
    <mergeCell ref="B21:H21"/>
    <mergeCell ref="B22:H22"/>
    <mergeCell ref="B31:H31"/>
    <mergeCell ref="A19:M19"/>
    <mergeCell ref="A24:M24"/>
    <mergeCell ref="B41:H41"/>
    <mergeCell ref="B42:H42"/>
    <mergeCell ref="B40:M40"/>
    <mergeCell ref="B35:M35"/>
    <mergeCell ref="B36:H36"/>
    <mergeCell ref="B37:H37"/>
    <mergeCell ref="A39:M39"/>
    <mergeCell ref="I47:L47"/>
    <mergeCell ref="B43:M43"/>
    <mergeCell ref="B44:H44"/>
    <mergeCell ref="B45:H45"/>
    <mergeCell ref="B54:H54"/>
    <mergeCell ref="I54:M54"/>
    <mergeCell ref="B49:G49"/>
    <mergeCell ref="B50:M50"/>
    <mergeCell ref="B52:G52"/>
    <mergeCell ref="I52:M52"/>
    <mergeCell ref="B53:H53"/>
    <mergeCell ref="I53:M53"/>
  </mergeCells>
  <conditionalFormatting sqref="N30 N42 N22">
    <cfRule type="expression" dxfId="70" priority="15">
      <formula>LEFT($N22,4)="Pb :"</formula>
    </cfRule>
  </conditionalFormatting>
  <conditionalFormatting sqref="N27">
    <cfRule type="expression" dxfId="69" priority="14">
      <formula>LEFT($N27,4)="Pb :"</formula>
    </cfRule>
  </conditionalFormatting>
  <conditionalFormatting sqref="N32">
    <cfRule type="expression" dxfId="68" priority="10">
      <formula>LEFT($N32,4)="Pb :"</formula>
    </cfRule>
  </conditionalFormatting>
  <conditionalFormatting sqref="N34">
    <cfRule type="expression" dxfId="67" priority="9">
      <formula>LEFT($N34,4)="Pb :"</formula>
    </cfRule>
  </conditionalFormatting>
  <conditionalFormatting sqref="N37">
    <cfRule type="expression" dxfId="66" priority="7">
      <formula>LEFT($N37,4)="Pb :"</formula>
    </cfRule>
  </conditionalFormatting>
  <conditionalFormatting sqref="N45">
    <cfRule type="expression" dxfId="65" priority="1">
      <formula>LEFT($N45,4)="Pb :"</formula>
    </cfRule>
  </conditionalFormatting>
  <printOptions horizontalCentered="1"/>
  <pageMargins left="0.19685039370078741" right="0.19685039370078741" top="0.19685039370078741" bottom="0.19685039370078741" header="0" footer="0"/>
  <pageSetup paperSize="9" scale="46" orientation="portrait" horizontalDpi="4294967292" verticalDpi="429496729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Liste!$B$2:$B$23</xm:f>
          </x14:formula1>
          <xm:sqref>E3:G3</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5"/>
  <sheetViews>
    <sheetView showGridLines="0" showRuler="0" zoomScaleNormal="100" zoomScalePageLayoutView="80" workbookViewId="0">
      <selection activeCell="B64" sqref="B64:M64"/>
    </sheetView>
  </sheetViews>
  <sheetFormatPr baseColWidth="10" defaultColWidth="11" defaultRowHeight="20" x14ac:dyDescent="0.35"/>
  <cols>
    <col min="1" max="1" width="13.33203125" style="2" customWidth="1"/>
    <col min="2" max="2" width="5.5" style="5" customWidth="1"/>
    <col min="3" max="3" width="4.5" style="5" customWidth="1"/>
    <col min="4" max="4" width="17.6640625" style="5" customWidth="1"/>
    <col min="5" max="6" width="11" style="5"/>
    <col min="7" max="7" width="12.1640625" style="5" customWidth="1"/>
    <col min="8" max="8" width="64.6640625" style="5" customWidth="1"/>
    <col min="9" max="9" width="8" style="5" customWidth="1"/>
    <col min="10" max="11" width="6" style="5" customWidth="1"/>
    <col min="12" max="13" width="6.83203125" style="5" customWidth="1"/>
    <col min="14" max="14" width="23.33203125" style="3" customWidth="1"/>
    <col min="15" max="15" width="6.33203125" style="6" customWidth="1"/>
    <col min="16" max="16" width="19.1640625" style="83" customWidth="1"/>
    <col min="17" max="16384" width="11" style="5"/>
  </cols>
  <sheetData>
    <row r="1" spans="1:16" ht="30" customHeight="1" x14ac:dyDescent="0.35">
      <c r="B1" s="226" t="s">
        <v>93</v>
      </c>
      <c r="C1" s="226"/>
      <c r="D1" s="226"/>
      <c r="E1" s="226"/>
      <c r="F1" s="226"/>
      <c r="G1" s="226"/>
      <c r="H1" s="226"/>
      <c r="I1" s="251" t="str">
        <f>'Evaluation Collective'!I1:M2</f>
        <v>Session 2022</v>
      </c>
      <c r="J1" s="251"/>
      <c r="K1" s="251"/>
      <c r="L1" s="251"/>
      <c r="M1" s="251"/>
      <c r="O1" s="4"/>
      <c r="P1" s="82"/>
    </row>
    <row r="2" spans="1:16" ht="20.5" thickBot="1" x14ac:dyDescent="0.4">
      <c r="I2" s="251"/>
      <c r="J2" s="251"/>
      <c r="K2" s="251"/>
      <c r="L2" s="251"/>
      <c r="M2" s="251"/>
    </row>
    <row r="3" spans="1:16" ht="20" customHeight="1" thickBot="1" x14ac:dyDescent="0.4">
      <c r="A3" s="7"/>
      <c r="B3" s="214" t="s">
        <v>85</v>
      </c>
      <c r="C3" s="214"/>
      <c r="D3" s="215"/>
      <c r="E3" s="252" t="str">
        <f>'Evaluation Collective'!E3:G3</f>
        <v>ACADEMIES</v>
      </c>
      <c r="F3" s="253"/>
      <c r="G3" s="254"/>
      <c r="H3" s="8"/>
      <c r="I3" s="231"/>
      <c r="J3" s="231"/>
      <c r="K3" s="231"/>
      <c r="L3" s="231"/>
      <c r="M3" s="231"/>
    </row>
    <row r="4" spans="1:16" ht="20" customHeight="1" thickBot="1" x14ac:dyDescent="0.4">
      <c r="A4" s="7"/>
      <c r="B4" s="9"/>
      <c r="C4" s="9"/>
      <c r="D4" s="9"/>
      <c r="E4" s="9"/>
      <c r="F4" s="9"/>
      <c r="G4" s="9"/>
      <c r="I4" s="231"/>
      <c r="J4" s="231"/>
      <c r="K4" s="231"/>
      <c r="L4" s="231"/>
      <c r="M4" s="231"/>
    </row>
    <row r="5" spans="1:16" ht="20" customHeight="1" thickBot="1" x14ac:dyDescent="0.4">
      <c r="A5" s="7"/>
      <c r="B5" s="214" t="s">
        <v>2</v>
      </c>
      <c r="C5" s="215"/>
      <c r="D5" s="223" t="s">
        <v>3</v>
      </c>
      <c r="E5" s="224"/>
      <c r="F5" s="224"/>
      <c r="G5" s="225"/>
      <c r="H5" s="8" t="s">
        <v>4</v>
      </c>
    </row>
    <row r="6" spans="1:16" ht="20" customHeight="1" thickBot="1" x14ac:dyDescent="0.4">
      <c r="A6" s="7"/>
      <c r="B6" s="10" t="s">
        <v>86</v>
      </c>
      <c r="C6" s="10"/>
      <c r="D6" s="223" t="s">
        <v>5</v>
      </c>
      <c r="E6" s="224"/>
      <c r="F6" s="224"/>
      <c r="G6" s="225"/>
      <c r="H6" s="8" t="s">
        <v>6</v>
      </c>
      <c r="I6" s="10"/>
    </row>
    <row r="7" spans="1:16" ht="20" customHeight="1" x14ac:dyDescent="0.35">
      <c r="A7" s="7"/>
      <c r="B7" s="9"/>
      <c r="C7" s="9"/>
      <c r="D7" s="9"/>
      <c r="E7" s="9"/>
      <c r="F7" s="9"/>
      <c r="G7" s="9"/>
    </row>
    <row r="8" spans="1:16" ht="20" customHeight="1" x14ac:dyDescent="0.35">
      <c r="A8" s="7"/>
      <c r="B8" s="210" t="s">
        <v>88</v>
      </c>
      <c r="C8" s="210"/>
      <c r="D8" s="210"/>
      <c r="E8" s="210"/>
      <c r="F8" s="210"/>
      <c r="G8" s="210"/>
      <c r="H8" s="210"/>
      <c r="I8" s="210"/>
      <c r="J8" s="210"/>
      <c r="K8" s="210"/>
      <c r="L8" s="210"/>
      <c r="M8" s="210"/>
    </row>
    <row r="9" spans="1:16" ht="20" customHeight="1" x14ac:dyDescent="0.35">
      <c r="A9" s="7"/>
      <c r="B9" s="211" t="s">
        <v>89</v>
      </c>
      <c r="C9" s="211"/>
      <c r="D9" s="211"/>
      <c r="E9" s="211"/>
      <c r="F9" s="211"/>
      <c r="G9" s="211"/>
      <c r="H9" s="211"/>
    </row>
    <row r="10" spans="1:16" ht="20" customHeight="1" thickBot="1" x14ac:dyDescent="0.4">
      <c r="A10" s="7"/>
      <c r="B10" s="9"/>
      <c r="C10" s="9"/>
      <c r="D10" s="9"/>
      <c r="E10" s="9"/>
      <c r="F10" s="9"/>
      <c r="G10" s="9"/>
      <c r="I10" s="212" t="s">
        <v>8</v>
      </c>
      <c r="J10" s="213" t="s">
        <v>9</v>
      </c>
      <c r="K10" s="212" t="s">
        <v>10</v>
      </c>
      <c r="L10" s="212" t="s">
        <v>84</v>
      </c>
      <c r="M10" s="213" t="s">
        <v>11</v>
      </c>
    </row>
    <row r="11" spans="1:16" ht="20" customHeight="1" thickBot="1" x14ac:dyDescent="0.4">
      <c r="A11" s="7"/>
      <c r="B11" s="214" t="s">
        <v>95</v>
      </c>
      <c r="C11" s="214"/>
      <c r="D11" s="215"/>
      <c r="E11" s="248" t="str">
        <f>'Evaluation Collective'!E10:G10</f>
        <v xml:space="preserve">Prof. STI </v>
      </c>
      <c r="F11" s="249"/>
      <c r="G11" s="250"/>
      <c r="H11" s="121"/>
      <c r="I11" s="212"/>
      <c r="J11" s="213"/>
      <c r="K11" s="212"/>
      <c r="L11" s="212"/>
      <c r="M11" s="213"/>
    </row>
    <row r="12" spans="1:16" ht="20" customHeight="1" thickBot="1" x14ac:dyDescent="0.4">
      <c r="A12" s="7"/>
      <c r="B12" s="214" t="s">
        <v>87</v>
      </c>
      <c r="C12" s="214"/>
      <c r="D12" s="215"/>
      <c r="E12" s="248" t="str">
        <f>'Evaluation Collective'!E11:G11</f>
        <v xml:space="preserve">Prof. DG </v>
      </c>
      <c r="F12" s="249"/>
      <c r="G12" s="250"/>
      <c r="I12" s="212"/>
      <c r="J12" s="213"/>
      <c r="K12" s="212"/>
      <c r="L12" s="212"/>
      <c r="M12" s="213"/>
    </row>
    <row r="13" spans="1:16" ht="20" customHeight="1" thickBot="1" x14ac:dyDescent="0.4">
      <c r="A13" s="7"/>
      <c r="B13" s="214"/>
      <c r="C13" s="214"/>
      <c r="D13" s="214"/>
      <c r="E13" s="219"/>
      <c r="F13" s="219"/>
      <c r="G13" s="219"/>
      <c r="I13" s="212"/>
      <c r="J13" s="213"/>
      <c r="K13" s="212"/>
      <c r="L13" s="212"/>
      <c r="M13" s="213"/>
    </row>
    <row r="14" spans="1:16" ht="20" customHeight="1" thickBot="1" x14ac:dyDescent="0.4">
      <c r="B14" s="214" t="s">
        <v>12</v>
      </c>
      <c r="C14" s="214"/>
      <c r="D14" s="215"/>
      <c r="E14" s="255">
        <f>'Evaluation Collective'!E13:G13</f>
        <v>0</v>
      </c>
      <c r="F14" s="256"/>
      <c r="G14" s="257"/>
      <c r="I14" s="212"/>
      <c r="J14" s="213"/>
      <c r="K14" s="212"/>
      <c r="L14" s="212"/>
      <c r="M14" s="213"/>
    </row>
    <row r="15" spans="1:16" x14ac:dyDescent="0.35">
      <c r="B15" s="75"/>
      <c r="C15" s="75"/>
      <c r="D15" s="75"/>
      <c r="E15" s="11"/>
      <c r="F15" s="11"/>
      <c r="G15" s="11"/>
      <c r="I15" s="212"/>
      <c r="J15" s="213"/>
      <c r="K15" s="212"/>
      <c r="L15" s="212"/>
      <c r="M15" s="213"/>
    </row>
    <row r="16" spans="1:16" x14ac:dyDescent="0.35">
      <c r="A16" s="11"/>
      <c r="B16" s="12"/>
      <c r="C16" s="12"/>
      <c r="D16" s="12"/>
      <c r="E16" s="12"/>
      <c r="F16" s="12"/>
      <c r="G16" s="12"/>
      <c r="I16" s="212"/>
      <c r="J16" s="213"/>
      <c r="K16" s="212"/>
      <c r="L16" s="212"/>
      <c r="M16" s="213"/>
    </row>
    <row r="17" spans="1:27" x14ac:dyDescent="0.35">
      <c r="A17" s="11"/>
      <c r="B17" s="12"/>
      <c r="C17" s="12"/>
      <c r="D17" s="12"/>
      <c r="E17" s="12"/>
      <c r="F17" s="12"/>
      <c r="G17" s="12"/>
      <c r="I17" s="76"/>
      <c r="J17" s="77"/>
      <c r="K17" s="76"/>
      <c r="L17" s="76"/>
      <c r="M17" s="77"/>
    </row>
    <row r="18" spans="1:27" ht="30" x14ac:dyDescent="0.35">
      <c r="A18" s="192" t="s">
        <v>107</v>
      </c>
      <c r="B18" s="192"/>
      <c r="C18" s="192"/>
      <c r="D18" s="192"/>
      <c r="E18" s="192"/>
      <c r="F18" s="192"/>
      <c r="G18" s="192"/>
      <c r="H18" s="192"/>
      <c r="I18" s="192"/>
      <c r="J18" s="192"/>
      <c r="K18" s="192"/>
      <c r="L18" s="192"/>
      <c r="M18" s="192"/>
    </row>
    <row r="19" spans="1:27" ht="15" customHeight="1" thickBot="1" x14ac:dyDescent="0.4">
      <c r="A19" s="13"/>
      <c r="B19" s="14"/>
      <c r="C19" s="14"/>
      <c r="D19" s="14"/>
      <c r="E19" s="14"/>
      <c r="F19" s="14"/>
      <c r="G19" s="14"/>
    </row>
    <row r="20" spans="1:27" s="60" customFormat="1" ht="19" thickTop="1" thickBot="1" x14ac:dyDescent="0.4">
      <c r="A20" s="258" t="s">
        <v>108</v>
      </c>
      <c r="B20" s="259"/>
      <c r="C20" s="259"/>
      <c r="D20" s="259"/>
      <c r="E20" s="259"/>
      <c r="F20" s="259"/>
      <c r="G20" s="259"/>
      <c r="H20" s="259"/>
      <c r="I20" s="259"/>
      <c r="J20" s="259"/>
      <c r="K20" s="259"/>
      <c r="L20" s="259"/>
      <c r="M20" s="260"/>
      <c r="N20" s="15" t="str">
        <f>"Note : "&amp;IF(COUNTIF(N23:N44,"Pb :*")&gt;0,"en attente",ROUNDUP(P20,1)&amp;" / 15")</f>
        <v>Note : en attente</v>
      </c>
      <c r="O20" s="78"/>
      <c r="P20" s="91">
        <f>(SUMPRODUCT((LEN(K23:K44)&gt;0)*O23:O44)+2*SUMPRODUCT((LEN(L23:L44)&gt;0)*O23:O44)+3*SUMPRODUCT((LEN(M23:M44)&gt;0)*O23:O44))/(SUMPRODUCT((I23:I44="à évaluer")*O23:O44)+SUMPRODUCT((I23:I44="")*O23:O44))*15/3</f>
        <v>0</v>
      </c>
      <c r="Q20" s="109"/>
      <c r="R20" s="78"/>
      <c r="S20" s="78"/>
      <c r="T20" s="78"/>
      <c r="U20" s="78"/>
      <c r="V20" s="78"/>
      <c r="W20" s="78"/>
      <c r="X20" s="78"/>
      <c r="Y20" s="78"/>
      <c r="Z20" s="78"/>
      <c r="AA20" s="78"/>
    </row>
    <row r="21" spans="1:27" ht="25" customHeight="1" thickBot="1" x14ac:dyDescent="0.4">
      <c r="A21" s="102" t="s">
        <v>13</v>
      </c>
      <c r="B21" s="204" t="s">
        <v>14</v>
      </c>
      <c r="C21" s="205"/>
      <c r="D21" s="205"/>
      <c r="E21" s="205"/>
      <c r="F21" s="205"/>
      <c r="G21" s="205"/>
      <c r="H21" s="205"/>
      <c r="I21" s="205"/>
      <c r="J21" s="205"/>
      <c r="K21" s="205"/>
      <c r="L21" s="205"/>
      <c r="M21" s="206"/>
      <c r="N21" s="17"/>
      <c r="O21" s="17"/>
      <c r="P21" s="84"/>
    </row>
    <row r="22" spans="1:27" ht="20" customHeight="1" x14ac:dyDescent="0.35">
      <c r="A22" s="53" t="s">
        <v>138</v>
      </c>
      <c r="B22" s="158" t="s">
        <v>48</v>
      </c>
      <c r="C22" s="159"/>
      <c r="D22" s="159"/>
      <c r="E22" s="159"/>
      <c r="F22" s="159"/>
      <c r="G22" s="159"/>
      <c r="H22" s="159"/>
      <c r="I22" s="19"/>
      <c r="J22" s="20">
        <v>0</v>
      </c>
      <c r="K22" s="21">
        <v>1</v>
      </c>
      <c r="L22" s="21">
        <v>2</v>
      </c>
      <c r="M22" s="22">
        <v>3</v>
      </c>
      <c r="O22" s="5"/>
    </row>
    <row r="23" spans="1:27" ht="20" customHeight="1" x14ac:dyDescent="0.35">
      <c r="A23" s="108" t="s">
        <v>97</v>
      </c>
      <c r="B23" s="232" t="s">
        <v>111</v>
      </c>
      <c r="C23" s="233"/>
      <c r="D23" s="233"/>
      <c r="E23" s="233"/>
      <c r="F23" s="233"/>
      <c r="G23" s="233"/>
      <c r="H23" s="234"/>
      <c r="I23" s="107" t="s">
        <v>17</v>
      </c>
      <c r="J23" s="106"/>
      <c r="K23" s="101"/>
      <c r="L23" s="101"/>
      <c r="M23" s="103"/>
      <c r="N23" s="23" t="str">
        <f t="shared" ref="N23:N25" si="0">IF(O23=0,"",IF(LEN(J23&amp;K23&amp;L23&amp;M23)&gt;1,"Pb : Trop de caractères saisis",IF(LEN(J23&amp;K23&amp;L23&amp;M23)=0,"Pb : cocher une des 4 cases","")))</f>
        <v>Pb : cocher une des 4 cases</v>
      </c>
      <c r="O23" s="24">
        <v>7.4999999999999997E-2</v>
      </c>
      <c r="P23" s="85"/>
    </row>
    <row r="24" spans="1:27" ht="20" customHeight="1" x14ac:dyDescent="0.35">
      <c r="A24" s="108" t="s">
        <v>97</v>
      </c>
      <c r="B24" s="232" t="s">
        <v>112</v>
      </c>
      <c r="C24" s="233"/>
      <c r="D24" s="233"/>
      <c r="E24" s="233"/>
      <c r="F24" s="233"/>
      <c r="G24" s="233"/>
      <c r="H24" s="234"/>
      <c r="I24" s="107" t="s">
        <v>17</v>
      </c>
      <c r="J24" s="106"/>
      <c r="K24" s="101"/>
      <c r="L24" s="101"/>
      <c r="M24" s="103"/>
      <c r="N24" s="23" t="str">
        <f t="shared" si="0"/>
        <v>Pb : cocher une des 4 cases</v>
      </c>
      <c r="O24" s="24">
        <v>7.4999999999999997E-2</v>
      </c>
      <c r="P24" s="85"/>
    </row>
    <row r="25" spans="1:27" ht="20" customHeight="1" thickBot="1" x14ac:dyDescent="0.4">
      <c r="A25" s="80" t="s">
        <v>97</v>
      </c>
      <c r="B25" s="235" t="s">
        <v>113</v>
      </c>
      <c r="C25" s="236"/>
      <c r="D25" s="236"/>
      <c r="E25" s="236"/>
      <c r="F25" s="236"/>
      <c r="G25" s="236"/>
      <c r="H25" s="237"/>
      <c r="I25" s="26" t="s">
        <v>17</v>
      </c>
      <c r="J25" s="74"/>
      <c r="K25" s="104"/>
      <c r="L25" s="104"/>
      <c r="M25" s="105"/>
      <c r="N25" s="23" t="str">
        <f t="shared" si="0"/>
        <v>Pb : cocher une des 4 cases</v>
      </c>
      <c r="O25" s="24">
        <v>7.4999999999999997E-2</v>
      </c>
      <c r="P25" s="85"/>
    </row>
    <row r="26" spans="1:27" ht="20" customHeight="1" x14ac:dyDescent="0.35">
      <c r="A26" s="53" t="s">
        <v>49</v>
      </c>
      <c r="B26" s="158" t="s">
        <v>50</v>
      </c>
      <c r="C26" s="159"/>
      <c r="D26" s="159"/>
      <c r="E26" s="159"/>
      <c r="F26" s="159"/>
      <c r="G26" s="159"/>
      <c r="H26" s="159"/>
      <c r="I26" s="19"/>
      <c r="J26" s="20">
        <v>0</v>
      </c>
      <c r="K26" s="21">
        <v>1</v>
      </c>
      <c r="L26" s="21">
        <v>2</v>
      </c>
      <c r="M26" s="22">
        <v>3</v>
      </c>
      <c r="P26" s="85"/>
    </row>
    <row r="27" spans="1:27" ht="75" customHeight="1" thickBot="1" x14ac:dyDescent="0.4">
      <c r="A27" s="80" t="s">
        <v>97</v>
      </c>
      <c r="B27" s="193" t="s">
        <v>114</v>
      </c>
      <c r="C27" s="194"/>
      <c r="D27" s="194"/>
      <c r="E27" s="194"/>
      <c r="F27" s="194"/>
      <c r="G27" s="194"/>
      <c r="H27" s="195"/>
      <c r="I27" s="26" t="s">
        <v>17</v>
      </c>
      <c r="J27" s="66"/>
      <c r="K27" s="67"/>
      <c r="L27" s="67"/>
      <c r="M27" s="68"/>
      <c r="N27" s="23" t="str">
        <f>IF(O27=0,"",IF(LEN(J27&amp;K27&amp;L27&amp;M27)&gt;1,"Pb : Trop de caractères saisis",IF(LEN(J27&amp;K27&amp;L27&amp;M27)=0,"Pb : cocher une des 4 cases","")))</f>
        <v>Pb : cocher une des 4 cases</v>
      </c>
      <c r="O27" s="24">
        <v>7.4999999999999997E-2</v>
      </c>
      <c r="P27" s="85"/>
    </row>
    <row r="28" spans="1:27" ht="25" customHeight="1" thickBot="1" x14ac:dyDescent="0.4">
      <c r="A28" s="36" t="s">
        <v>30</v>
      </c>
      <c r="B28" s="180" t="s">
        <v>81</v>
      </c>
      <c r="C28" s="181"/>
      <c r="D28" s="181"/>
      <c r="E28" s="181"/>
      <c r="F28" s="181"/>
      <c r="G28" s="181"/>
      <c r="H28" s="181"/>
      <c r="I28" s="181"/>
      <c r="J28" s="181"/>
      <c r="K28" s="181"/>
      <c r="L28" s="181"/>
      <c r="M28" s="182"/>
      <c r="O28" s="37"/>
      <c r="P28" s="87"/>
    </row>
    <row r="29" spans="1:27" ht="20" customHeight="1" x14ac:dyDescent="0.35">
      <c r="A29" s="38" t="s">
        <v>31</v>
      </c>
      <c r="B29" s="183" t="s">
        <v>32</v>
      </c>
      <c r="C29" s="184"/>
      <c r="D29" s="184"/>
      <c r="E29" s="184"/>
      <c r="F29" s="184"/>
      <c r="G29" s="184"/>
      <c r="H29" s="185"/>
      <c r="I29" s="19"/>
      <c r="J29" s="39">
        <v>0</v>
      </c>
      <c r="K29" s="40">
        <v>1</v>
      </c>
      <c r="L29" s="40">
        <v>2</v>
      </c>
      <c r="M29" s="41">
        <v>3</v>
      </c>
      <c r="N29" s="42"/>
      <c r="O29" s="24"/>
      <c r="P29" s="85"/>
    </row>
    <row r="30" spans="1:27" ht="20" customHeight="1" x14ac:dyDescent="0.35">
      <c r="A30" s="79" t="s">
        <v>97</v>
      </c>
      <c r="B30" s="193" t="s">
        <v>33</v>
      </c>
      <c r="C30" s="194"/>
      <c r="D30" s="194"/>
      <c r="E30" s="194"/>
      <c r="F30" s="194"/>
      <c r="G30" s="194"/>
      <c r="H30" s="195"/>
      <c r="I30" s="43" t="s">
        <v>17</v>
      </c>
      <c r="J30" s="66"/>
      <c r="K30" s="67"/>
      <c r="L30" s="67"/>
      <c r="M30" s="68"/>
      <c r="N30" s="23" t="str">
        <f>IF(O30=0,"",IF(LEN(J30&amp;K30&amp;L30&amp;M30)&gt;1,"Pb : Trop de caractères saisis",IF(LEN(J30&amp;K30&amp;L30&amp;M30)=0,"Pb : cocher une des 4 cases","")))</f>
        <v>Pb : cocher une des 4 cases</v>
      </c>
      <c r="O30" s="24">
        <v>0.08</v>
      </c>
      <c r="P30" s="85"/>
    </row>
    <row r="31" spans="1:27" ht="20" customHeight="1" thickBot="1" x14ac:dyDescent="0.4">
      <c r="A31" s="79" t="s">
        <v>97</v>
      </c>
      <c r="B31" s="193" t="s">
        <v>141</v>
      </c>
      <c r="C31" s="194"/>
      <c r="D31" s="194"/>
      <c r="E31" s="194"/>
      <c r="F31" s="194"/>
      <c r="G31" s="194"/>
      <c r="H31" s="195"/>
      <c r="I31" s="43" t="s">
        <v>17</v>
      </c>
      <c r="J31" s="66"/>
      <c r="K31" s="67"/>
      <c r="L31" s="67"/>
      <c r="M31" s="68"/>
      <c r="N31" s="23" t="str">
        <f>IF(O31=0,"",IF(LEN(J31&amp;K31&amp;L31&amp;M31)&gt;1,"Pb : Trop de caractères saisis",IF(LEN(J31&amp;K31&amp;L31&amp;M31)=0,"Pb : cocher une des 4 cases","")))</f>
        <v>Pb : cocher une des 4 cases</v>
      </c>
      <c r="O31" s="24">
        <v>0.08</v>
      </c>
      <c r="P31" s="85"/>
    </row>
    <row r="32" spans="1:27" ht="20" customHeight="1" x14ac:dyDescent="0.35">
      <c r="A32" s="38" t="s">
        <v>34</v>
      </c>
      <c r="B32" s="183" t="s">
        <v>35</v>
      </c>
      <c r="C32" s="184"/>
      <c r="D32" s="184"/>
      <c r="E32" s="184"/>
      <c r="F32" s="184"/>
      <c r="G32" s="184"/>
      <c r="H32" s="185"/>
      <c r="I32" s="19"/>
      <c r="J32" s="39">
        <v>0</v>
      </c>
      <c r="K32" s="40">
        <v>1</v>
      </c>
      <c r="L32" s="40">
        <v>2</v>
      </c>
      <c r="M32" s="41">
        <v>3</v>
      </c>
      <c r="O32" s="24"/>
      <c r="P32" s="85"/>
    </row>
    <row r="33" spans="1:27" ht="20" customHeight="1" thickBot="1" x14ac:dyDescent="0.4">
      <c r="A33" s="79" t="s">
        <v>97</v>
      </c>
      <c r="B33" s="193" t="s">
        <v>36</v>
      </c>
      <c r="C33" s="194"/>
      <c r="D33" s="194"/>
      <c r="E33" s="194"/>
      <c r="F33" s="194"/>
      <c r="G33" s="194"/>
      <c r="H33" s="195"/>
      <c r="I33" s="43" t="s">
        <v>17</v>
      </c>
      <c r="J33" s="66"/>
      <c r="K33" s="67"/>
      <c r="L33" s="67"/>
      <c r="M33" s="68"/>
      <c r="N33" s="23" t="str">
        <f>IF(O33=0,"",IF(LEN(J33&amp;K33&amp;L33&amp;M33)&gt;1,"Pb : Trop de caractères saisis",IF(LEN(J33&amp;K33&amp;L33&amp;M33)=0,"Pb : cocher une des 4 cases","")))</f>
        <v>Pb : cocher une des 4 cases</v>
      </c>
      <c r="O33" s="24">
        <v>0.08</v>
      </c>
      <c r="P33" s="85"/>
    </row>
    <row r="34" spans="1:27" ht="20" customHeight="1" x14ac:dyDescent="0.35">
      <c r="A34" s="38" t="s">
        <v>37</v>
      </c>
      <c r="B34" s="183" t="s">
        <v>38</v>
      </c>
      <c r="C34" s="184"/>
      <c r="D34" s="184"/>
      <c r="E34" s="184"/>
      <c r="F34" s="184"/>
      <c r="G34" s="184"/>
      <c r="H34" s="185"/>
      <c r="I34" s="19"/>
      <c r="J34" s="39">
        <v>0</v>
      </c>
      <c r="K34" s="40">
        <v>1</v>
      </c>
      <c r="L34" s="40">
        <v>2</v>
      </c>
      <c r="M34" s="41">
        <v>3</v>
      </c>
      <c r="O34" s="24"/>
      <c r="P34" s="85"/>
    </row>
    <row r="35" spans="1:27" ht="20" customHeight="1" thickBot="1" x14ac:dyDescent="0.4">
      <c r="A35" s="79" t="s">
        <v>97</v>
      </c>
      <c r="B35" s="199" t="s">
        <v>39</v>
      </c>
      <c r="C35" s="194"/>
      <c r="D35" s="194"/>
      <c r="E35" s="194"/>
      <c r="F35" s="194"/>
      <c r="G35" s="194"/>
      <c r="H35" s="195"/>
      <c r="I35" s="43" t="s">
        <v>17</v>
      </c>
      <c r="J35" s="66"/>
      <c r="K35" s="67"/>
      <c r="L35" s="67"/>
      <c r="M35" s="68"/>
      <c r="N35" s="23" t="str">
        <f>IF(O35=0,"",IF(LEN(J35&amp;K35&amp;L35&amp;M35)&gt;1,"Pb : Trop de caractères saisis",IF(LEN(J35&amp;K35&amp;L35&amp;M35)=0,"Pb : cocher une des 4 cases","")))</f>
        <v>Pb : cocher une des 4 cases</v>
      </c>
      <c r="O35" s="24">
        <v>0.08</v>
      </c>
      <c r="P35" s="85"/>
    </row>
    <row r="36" spans="1:27" ht="20" customHeight="1" x14ac:dyDescent="0.35">
      <c r="A36" s="38" t="s">
        <v>40</v>
      </c>
      <c r="B36" s="183" t="s">
        <v>41</v>
      </c>
      <c r="C36" s="184"/>
      <c r="D36" s="184"/>
      <c r="E36" s="184"/>
      <c r="F36" s="184"/>
      <c r="G36" s="184"/>
      <c r="H36" s="185"/>
      <c r="I36" s="19"/>
      <c r="J36" s="39">
        <v>0</v>
      </c>
      <c r="K36" s="40">
        <v>1</v>
      </c>
      <c r="L36" s="40">
        <v>2</v>
      </c>
      <c r="M36" s="41">
        <v>3</v>
      </c>
      <c r="O36" s="24"/>
      <c r="P36" s="85"/>
    </row>
    <row r="37" spans="1:27" ht="20" customHeight="1" thickBot="1" x14ac:dyDescent="0.4">
      <c r="A37" s="79" t="s">
        <v>97</v>
      </c>
      <c r="B37" s="199" t="s">
        <v>42</v>
      </c>
      <c r="C37" s="194"/>
      <c r="D37" s="194"/>
      <c r="E37" s="194"/>
      <c r="F37" s="194"/>
      <c r="G37" s="194"/>
      <c r="H37" s="195"/>
      <c r="I37" s="43" t="s">
        <v>17</v>
      </c>
      <c r="J37" s="66"/>
      <c r="K37" s="67"/>
      <c r="L37" s="67"/>
      <c r="M37" s="68"/>
      <c r="N37" s="23" t="str">
        <f>IF(O37=0,"",IF(LEN(J37&amp;K37&amp;L37&amp;M37)&gt;1,"Pb : Trop de caractères saisis",IF(LEN(J37&amp;K37&amp;L37&amp;M37)=0,"Pb : cocher une des 4 cases","")))</f>
        <v>Pb : cocher une des 4 cases</v>
      </c>
      <c r="O37" s="24">
        <v>0.08</v>
      </c>
      <c r="P37" s="85"/>
    </row>
    <row r="38" spans="1:27" ht="25" customHeight="1" thickBot="1" x14ac:dyDescent="0.4">
      <c r="A38" s="45" t="s">
        <v>43</v>
      </c>
      <c r="B38" s="177" t="s">
        <v>82</v>
      </c>
      <c r="C38" s="178"/>
      <c r="D38" s="178"/>
      <c r="E38" s="178"/>
      <c r="F38" s="178"/>
      <c r="G38" s="178"/>
      <c r="H38" s="178"/>
      <c r="I38" s="178"/>
      <c r="J38" s="178"/>
      <c r="K38" s="178"/>
      <c r="L38" s="178"/>
      <c r="M38" s="179"/>
      <c r="O38" s="44"/>
      <c r="P38" s="88"/>
    </row>
    <row r="39" spans="1:27" ht="20" customHeight="1" x14ac:dyDescent="0.35">
      <c r="A39" s="47" t="s">
        <v>115</v>
      </c>
      <c r="B39" s="172" t="s">
        <v>119</v>
      </c>
      <c r="C39" s="173"/>
      <c r="D39" s="173"/>
      <c r="E39" s="173"/>
      <c r="F39" s="173"/>
      <c r="G39" s="173"/>
      <c r="H39" s="174"/>
      <c r="I39" s="48" t="s">
        <v>135</v>
      </c>
      <c r="J39" s="48">
        <v>0</v>
      </c>
      <c r="K39" s="49">
        <v>1</v>
      </c>
      <c r="L39" s="49">
        <v>2</v>
      </c>
      <c r="M39" s="50">
        <v>3</v>
      </c>
      <c r="O39" s="37"/>
      <c r="P39" s="87"/>
    </row>
    <row r="40" spans="1:27" ht="35" customHeight="1" thickBot="1" x14ac:dyDescent="0.4">
      <c r="A40" s="128" t="s">
        <v>97</v>
      </c>
      <c r="B40" s="186" t="s">
        <v>134</v>
      </c>
      <c r="C40" s="187"/>
      <c r="D40" s="187"/>
      <c r="E40" s="187"/>
      <c r="F40" s="187"/>
      <c r="G40" s="187"/>
      <c r="H40" s="188"/>
      <c r="I40" s="117"/>
      <c r="J40" s="70"/>
      <c r="K40" s="61"/>
      <c r="L40" s="61"/>
      <c r="M40" s="62"/>
      <c r="N40" s="23" t="str">
        <f t="shared" ref="N40" si="1">IF(O40=0,"",IF(LEN(I40&amp;J40&amp;K40&amp;L40&amp;M40)&gt;1,"Pb : Trop de caractères saisis",IF(LEN(I40&amp;J40&amp;K40&amp;L40&amp;M40)=0,"Pb : cocher une des 5 cases","")))</f>
        <v>Pb : cocher une des 5 cases</v>
      </c>
      <c r="O40" s="24">
        <v>7.4999999999999997E-2</v>
      </c>
      <c r="P40" s="85"/>
    </row>
    <row r="41" spans="1:27" ht="20" customHeight="1" x14ac:dyDescent="0.35">
      <c r="A41" s="47" t="s">
        <v>52</v>
      </c>
      <c r="B41" s="172" t="s">
        <v>53</v>
      </c>
      <c r="C41" s="173"/>
      <c r="D41" s="173"/>
      <c r="E41" s="173"/>
      <c r="F41" s="173"/>
      <c r="G41" s="173"/>
      <c r="H41" s="174"/>
      <c r="I41" s="48" t="s">
        <v>135</v>
      </c>
      <c r="J41" s="48">
        <v>0</v>
      </c>
      <c r="K41" s="49">
        <v>1</v>
      </c>
      <c r="L41" s="49">
        <v>2</v>
      </c>
      <c r="M41" s="50">
        <v>3</v>
      </c>
      <c r="O41" s="37"/>
      <c r="P41" s="87"/>
    </row>
    <row r="42" spans="1:27" ht="20" customHeight="1" x14ac:dyDescent="0.35">
      <c r="A42" s="135" t="s">
        <v>97</v>
      </c>
      <c r="B42" s="245" t="s">
        <v>116</v>
      </c>
      <c r="C42" s="246"/>
      <c r="D42" s="246"/>
      <c r="E42" s="246"/>
      <c r="F42" s="246"/>
      <c r="G42" s="246"/>
      <c r="H42" s="247"/>
      <c r="I42" s="142" t="s">
        <v>17</v>
      </c>
      <c r="J42" s="143"/>
      <c r="K42" s="144"/>
      <c r="L42" s="144"/>
      <c r="M42" s="145"/>
      <c r="N42" s="23" t="str">
        <f>IF(O42=0,"",IF(LEN(J42&amp;K42&amp;L42&amp;M42)&gt;1,"Pb : Trop de caractères saisis",IF(LEN(J42&amp;K42&amp;L42&amp;M42)=0,"Pb : cocher une des 4 cases","")))</f>
        <v>Pb : cocher une des 4 cases</v>
      </c>
      <c r="O42" s="24">
        <v>7.4999999999999997E-2</v>
      </c>
      <c r="P42" s="85"/>
    </row>
    <row r="43" spans="1:27" ht="20" customHeight="1" x14ac:dyDescent="0.35">
      <c r="A43" s="137" t="s">
        <v>97</v>
      </c>
      <c r="B43" s="242" t="s">
        <v>117</v>
      </c>
      <c r="C43" s="243"/>
      <c r="D43" s="243"/>
      <c r="E43" s="243"/>
      <c r="F43" s="243"/>
      <c r="G43" s="243"/>
      <c r="H43" s="244"/>
      <c r="I43" s="146"/>
      <c r="J43" s="147"/>
      <c r="K43" s="148"/>
      <c r="L43" s="148"/>
      <c r="M43" s="149"/>
      <c r="N43" s="23" t="str">
        <f t="shared" ref="N43" si="2">IF(O43=0,"",IF(LEN(I43&amp;J43&amp;K43&amp;L43&amp;M43)&gt;1,"Pb : Trop de caractères saisis",IF(LEN(I43&amp;J43&amp;K43&amp;L43&amp;M43)=0,"Pb : cocher une des 5 cases","")))</f>
        <v>Pb : cocher une des 5 cases</v>
      </c>
      <c r="O43" s="24">
        <v>7.4999999999999997E-2</v>
      </c>
      <c r="P43" s="85"/>
    </row>
    <row r="44" spans="1:27" ht="20" customHeight="1" thickBot="1" x14ac:dyDescent="0.4">
      <c r="A44" s="136" t="s">
        <v>97</v>
      </c>
      <c r="B44" s="238" t="s">
        <v>118</v>
      </c>
      <c r="C44" s="239"/>
      <c r="D44" s="239"/>
      <c r="E44" s="239"/>
      <c r="F44" s="239"/>
      <c r="G44" s="239"/>
      <c r="H44" s="240"/>
      <c r="I44" s="138" t="s">
        <v>17</v>
      </c>
      <c r="J44" s="139"/>
      <c r="K44" s="140"/>
      <c r="L44" s="140"/>
      <c r="M44" s="141"/>
      <c r="N44" s="23" t="str">
        <f>IF(O44=0,"",IF(LEN(J44&amp;K44&amp;L44&amp;M44)&gt;1,"Pb : Trop de caractères saisis",IF(LEN(J44&amp;K44&amp;L44&amp;M44)=0,"Pb : cocher une des 4 cases","")))</f>
        <v>Pb : cocher une des 4 cases</v>
      </c>
      <c r="O44" s="24">
        <v>7.4999999999999997E-2</v>
      </c>
      <c r="P44" s="85"/>
    </row>
    <row r="45" spans="1:27" s="18" customFormat="1" ht="20.5" thickBot="1" x14ac:dyDescent="0.4">
      <c r="A45" s="27"/>
      <c r="B45" s="28"/>
      <c r="C45" s="29"/>
      <c r="D45" s="29"/>
      <c r="E45" s="29"/>
      <c r="F45" s="29"/>
      <c r="G45" s="29"/>
      <c r="H45" s="29"/>
      <c r="I45" s="30"/>
      <c r="J45" s="30"/>
      <c r="K45" s="30"/>
      <c r="L45" s="30"/>
      <c r="M45" s="30"/>
      <c r="N45" s="16"/>
      <c r="O45" s="17"/>
      <c r="P45" s="86"/>
    </row>
    <row r="46" spans="1:27" s="60" customFormat="1" ht="19" thickTop="1" thickBot="1" x14ac:dyDescent="0.4">
      <c r="A46" s="189" t="s">
        <v>120</v>
      </c>
      <c r="B46" s="190"/>
      <c r="C46" s="190"/>
      <c r="D46" s="190"/>
      <c r="E46" s="190"/>
      <c r="F46" s="190"/>
      <c r="G46" s="190"/>
      <c r="H46" s="190"/>
      <c r="I46" s="190"/>
      <c r="J46" s="190"/>
      <c r="K46" s="190"/>
      <c r="L46" s="190"/>
      <c r="M46" s="191"/>
      <c r="N46" s="15" t="str">
        <f>"Note : "&amp;IF(COUNTIF(N47:N56,"Pb :*")&gt;0,"en attente",ROUNDUP(P46,1)&amp;" / 5")</f>
        <v>Note : en attente</v>
      </c>
      <c r="O46" s="78"/>
      <c r="P46" s="91">
        <f>(SUMPRODUCT((LEN(K47:K56)&gt;0)*O47:O56)+2*SUMPRODUCT((LEN(L47:L56)&gt;0)*O47:O56)+3*SUMPRODUCT((LEN(M47:M56)&gt;0)*O47:O56))/(SUMPRODUCT((I47:I56="à évaluer")*O47:O56)+SUMPRODUCT((I47:I56="")*O47:O56))*5/3</f>
        <v>0</v>
      </c>
      <c r="Q46" s="78"/>
      <c r="R46" s="78"/>
      <c r="S46" s="78"/>
      <c r="T46" s="78"/>
      <c r="U46" s="78"/>
      <c r="V46" s="78"/>
      <c r="W46" s="78"/>
      <c r="X46" s="78"/>
      <c r="Y46" s="78"/>
      <c r="Z46" s="78"/>
      <c r="AA46" s="78"/>
    </row>
    <row r="47" spans="1:27" ht="25" customHeight="1" thickTop="1" thickBot="1" x14ac:dyDescent="0.4">
      <c r="A47" s="31" t="s">
        <v>19</v>
      </c>
      <c r="B47" s="201" t="s">
        <v>20</v>
      </c>
      <c r="C47" s="202"/>
      <c r="D47" s="202"/>
      <c r="E47" s="202"/>
      <c r="F47" s="202"/>
      <c r="G47" s="202"/>
      <c r="H47" s="202"/>
      <c r="I47" s="202"/>
      <c r="J47" s="202"/>
      <c r="K47" s="202"/>
      <c r="L47" s="202"/>
      <c r="M47" s="203"/>
      <c r="N47" s="42"/>
      <c r="O47" s="5"/>
    </row>
    <row r="48" spans="1:27" ht="20" customHeight="1" x14ac:dyDescent="0.35">
      <c r="A48" s="32" t="s">
        <v>21</v>
      </c>
      <c r="B48" s="196" t="s">
        <v>22</v>
      </c>
      <c r="C48" s="197"/>
      <c r="D48" s="197"/>
      <c r="E48" s="197"/>
      <c r="F48" s="197"/>
      <c r="G48" s="197"/>
      <c r="H48" s="198"/>
      <c r="I48" s="51"/>
      <c r="J48" s="33">
        <v>0</v>
      </c>
      <c r="K48" s="34">
        <v>1</v>
      </c>
      <c r="L48" s="34">
        <v>2</v>
      </c>
      <c r="M48" s="35">
        <v>3</v>
      </c>
      <c r="O48" s="5"/>
    </row>
    <row r="49" spans="1:16" ht="20" customHeight="1" thickBot="1" x14ac:dyDescent="0.4">
      <c r="A49" s="152" t="s">
        <v>125</v>
      </c>
      <c r="B49" s="160" t="s">
        <v>54</v>
      </c>
      <c r="C49" s="175"/>
      <c r="D49" s="175"/>
      <c r="E49" s="175"/>
      <c r="F49" s="175"/>
      <c r="G49" s="175"/>
      <c r="H49" s="176"/>
      <c r="I49" s="43" t="s">
        <v>17</v>
      </c>
      <c r="J49" s="71"/>
      <c r="K49" s="72"/>
      <c r="L49" s="72"/>
      <c r="M49" s="73"/>
      <c r="N49" s="23" t="str">
        <f>IF(O49=0,"",IF(LEN(J49&amp;K49&amp;L49&amp;M49)&gt;1,"Pb : Trop de caractères saisis",IF(LEN(J49&amp;K49&amp;L49&amp;M49)=0,"Pb : cocher une des 4 cases","")))</f>
        <v>Pb : cocher une des 4 cases</v>
      </c>
      <c r="O49" s="24">
        <v>0.25</v>
      </c>
      <c r="P49" s="85"/>
    </row>
    <row r="50" spans="1:16" ht="20" customHeight="1" x14ac:dyDescent="0.35">
      <c r="A50" s="32" t="s">
        <v>24</v>
      </c>
      <c r="B50" s="196" t="s">
        <v>25</v>
      </c>
      <c r="C50" s="197"/>
      <c r="D50" s="197"/>
      <c r="E50" s="197"/>
      <c r="F50" s="197"/>
      <c r="G50" s="197"/>
      <c r="H50" s="198"/>
      <c r="I50" s="51"/>
      <c r="J50" s="33">
        <v>0</v>
      </c>
      <c r="K50" s="34">
        <v>1</v>
      </c>
      <c r="L50" s="34">
        <v>2</v>
      </c>
      <c r="M50" s="35">
        <v>3</v>
      </c>
      <c r="O50" s="5"/>
    </row>
    <row r="51" spans="1:16" ht="35" customHeight="1" thickBot="1" x14ac:dyDescent="0.4">
      <c r="A51" s="152" t="s">
        <v>125</v>
      </c>
      <c r="B51" s="160" t="s">
        <v>122</v>
      </c>
      <c r="C51" s="175"/>
      <c r="D51" s="175"/>
      <c r="E51" s="175"/>
      <c r="F51" s="175"/>
      <c r="G51" s="175"/>
      <c r="H51" s="176"/>
      <c r="I51" s="43" t="s">
        <v>17</v>
      </c>
      <c r="J51" s="71"/>
      <c r="K51" s="72"/>
      <c r="L51" s="72"/>
      <c r="M51" s="73"/>
      <c r="N51" s="23" t="str">
        <f>IF(O51=0,"",IF(LEN(J51&amp;K51&amp;L51&amp;M51)&gt;1,"Pb : Trop de caractères saisis",IF(LEN(J51&amp;K51&amp;L51&amp;M51)=0,"Pb : cocher une des 4 cases","")))</f>
        <v>Pb : cocher une des 4 cases</v>
      </c>
      <c r="O51" s="24">
        <v>0.25</v>
      </c>
      <c r="P51" s="85"/>
    </row>
    <row r="52" spans="1:16" ht="20" customHeight="1" x14ac:dyDescent="0.35">
      <c r="A52" s="32" t="s">
        <v>121</v>
      </c>
      <c r="B52" s="196" t="s">
        <v>123</v>
      </c>
      <c r="C52" s="197"/>
      <c r="D52" s="197"/>
      <c r="E52" s="197"/>
      <c r="F52" s="197"/>
      <c r="G52" s="197"/>
      <c r="H52" s="198"/>
      <c r="I52" s="51"/>
      <c r="J52" s="33">
        <v>0</v>
      </c>
      <c r="K52" s="34">
        <v>1</v>
      </c>
      <c r="L52" s="34">
        <v>2</v>
      </c>
      <c r="M52" s="35">
        <v>3</v>
      </c>
      <c r="O52" s="5"/>
    </row>
    <row r="53" spans="1:16" ht="35" customHeight="1" thickBot="1" x14ac:dyDescent="0.4">
      <c r="A53" s="152" t="s">
        <v>125</v>
      </c>
      <c r="B53" s="160" t="s">
        <v>124</v>
      </c>
      <c r="C53" s="175"/>
      <c r="D53" s="175"/>
      <c r="E53" s="175"/>
      <c r="F53" s="175"/>
      <c r="G53" s="175"/>
      <c r="H53" s="176"/>
      <c r="I53" s="43" t="s">
        <v>17</v>
      </c>
      <c r="J53" s="71"/>
      <c r="K53" s="72"/>
      <c r="L53" s="72"/>
      <c r="M53" s="73"/>
      <c r="N53" s="23" t="str">
        <f>IF(O53=0,"",IF(LEN(J53&amp;K53&amp;L53&amp;M53)&gt;1,"Pb : Trop de caractères saisis",IF(LEN(J53&amp;K53&amp;L53&amp;M53)=0,"Pb : cocher une des 4 cases","")))</f>
        <v>Pb : cocher une des 4 cases</v>
      </c>
      <c r="O53" s="24">
        <v>0.25</v>
      </c>
      <c r="P53" s="85"/>
    </row>
    <row r="54" spans="1:16" ht="25" customHeight="1" thickBot="1" x14ac:dyDescent="0.4">
      <c r="A54" s="45" t="s">
        <v>43</v>
      </c>
      <c r="B54" s="177" t="s">
        <v>82</v>
      </c>
      <c r="C54" s="178"/>
      <c r="D54" s="178"/>
      <c r="E54" s="178"/>
      <c r="F54" s="178"/>
      <c r="G54" s="178"/>
      <c r="H54" s="178"/>
      <c r="I54" s="178"/>
      <c r="J54" s="178"/>
      <c r="K54" s="178"/>
      <c r="L54" s="178"/>
      <c r="M54" s="179"/>
      <c r="O54" s="5"/>
    </row>
    <row r="55" spans="1:16" ht="20" customHeight="1" x14ac:dyDescent="0.35">
      <c r="A55" s="47" t="s">
        <v>126</v>
      </c>
      <c r="B55" s="172" t="s">
        <v>127</v>
      </c>
      <c r="C55" s="173"/>
      <c r="D55" s="173"/>
      <c r="E55" s="173"/>
      <c r="F55" s="173"/>
      <c r="G55" s="173"/>
      <c r="H55" s="173"/>
      <c r="I55" s="19"/>
      <c r="J55" s="125">
        <v>0</v>
      </c>
      <c r="K55" s="49">
        <v>1</v>
      </c>
      <c r="L55" s="49">
        <v>2</v>
      </c>
      <c r="M55" s="50">
        <v>3</v>
      </c>
      <c r="O55" s="46"/>
    </row>
    <row r="56" spans="1:16" ht="20" customHeight="1" thickBot="1" x14ac:dyDescent="0.4">
      <c r="A56" s="126" t="s">
        <v>125</v>
      </c>
      <c r="B56" s="160" t="s">
        <v>128</v>
      </c>
      <c r="C56" s="161"/>
      <c r="D56" s="161"/>
      <c r="E56" s="161"/>
      <c r="F56" s="161"/>
      <c r="G56" s="161"/>
      <c r="H56" s="162"/>
      <c r="I56" s="26" t="s">
        <v>17</v>
      </c>
      <c r="J56" s="69"/>
      <c r="K56" s="63"/>
      <c r="L56" s="63"/>
      <c r="M56" s="64"/>
      <c r="N56" s="23" t="str">
        <f>IF(O56=0,"",IF(LEN(J56&amp;K56&amp;L56&amp;M56)&gt;1,"Pb : Trop de caractères saisis",IF(LEN(J56&amp;K56&amp;L56&amp;M56)=0,"Pb : cocher une des 4 cases","")))</f>
        <v>Pb : cocher une des 4 cases</v>
      </c>
      <c r="O56" s="24">
        <v>0.25</v>
      </c>
      <c r="P56" s="85"/>
    </row>
    <row r="57" spans="1:16" ht="20.5" thickBot="1" x14ac:dyDescent="0.4">
      <c r="B57" s="54"/>
      <c r="C57" s="55"/>
      <c r="D57" s="55"/>
      <c r="E57" s="55"/>
      <c r="F57" s="55"/>
      <c r="G57" s="55"/>
      <c r="H57" s="55"/>
      <c r="I57" s="30"/>
      <c r="J57" s="56"/>
      <c r="K57" s="56"/>
      <c r="L57" s="56"/>
      <c r="M57" s="56"/>
      <c r="P57" s="85"/>
    </row>
    <row r="58" spans="1:16" ht="20.5" thickBot="1" x14ac:dyDescent="0.4">
      <c r="B58" s="130" t="s">
        <v>129</v>
      </c>
      <c r="C58" s="129"/>
      <c r="D58" s="129"/>
      <c r="E58" s="129"/>
      <c r="F58" s="129"/>
      <c r="G58" s="129"/>
      <c r="H58" s="129"/>
      <c r="I58" s="154" t="str">
        <f>IF(ISNUMBER(SEARCH("attente",N20&amp;N46)),"en attente",ROUNDUP(SUM(P20:P56),1))</f>
        <v>en attente</v>
      </c>
      <c r="J58" s="154"/>
      <c r="K58" s="154"/>
      <c r="L58" s="154"/>
      <c r="M58" s="131" t="s">
        <v>132</v>
      </c>
      <c r="N58" s="16"/>
      <c r="O58" s="17"/>
      <c r="P58" s="86"/>
    </row>
    <row r="59" spans="1:16" ht="20.5" thickBot="1" x14ac:dyDescent="0.4">
      <c r="B59" s="130" t="s">
        <v>130</v>
      </c>
      <c r="C59" s="129"/>
      <c r="D59" s="129"/>
      <c r="E59" s="129"/>
      <c r="F59" s="129"/>
      <c r="G59" s="129"/>
      <c r="H59" s="129"/>
      <c r="I59" s="154" t="str">
        <f>'Evaluation Collective'!I47:L47</f>
        <v>en attente</v>
      </c>
      <c r="J59" s="154"/>
      <c r="K59" s="154"/>
      <c r="L59" s="154" t="str">
        <f>'Evaluation Collective'!I47</f>
        <v>en attente</v>
      </c>
      <c r="M59" s="131" t="s">
        <v>131</v>
      </c>
      <c r="N59" s="16"/>
      <c r="O59" s="17"/>
      <c r="P59" s="86"/>
    </row>
    <row r="60" spans="1:16" s="116" customFormat="1" ht="20.5" thickBot="1" x14ac:dyDescent="0.4">
      <c r="A60" s="110"/>
      <c r="B60" s="111"/>
      <c r="C60" s="111"/>
      <c r="D60" s="111"/>
      <c r="E60" s="111"/>
      <c r="F60" s="111"/>
      <c r="G60" s="111"/>
      <c r="H60" s="111"/>
      <c r="I60" s="112"/>
      <c r="J60" s="112"/>
      <c r="K60" s="112"/>
      <c r="L60" s="112"/>
      <c r="M60" s="111"/>
      <c r="N60" s="113"/>
      <c r="O60" s="114"/>
      <c r="P60" s="115"/>
    </row>
    <row r="61" spans="1:16" ht="23.5" thickBot="1" x14ac:dyDescent="0.4">
      <c r="B61" s="132" t="s">
        <v>90</v>
      </c>
      <c r="C61" s="133"/>
      <c r="D61" s="133"/>
      <c r="E61" s="133"/>
      <c r="F61" s="133"/>
      <c r="G61" s="133"/>
      <c r="H61" s="133"/>
      <c r="I61" s="241" t="str">
        <f>IF(AND(ISNUMBER(I58),ISNUMBER(I59)),CEILING((I58+I59)/3*2,0.5),"en attente")</f>
        <v>en attente</v>
      </c>
      <c r="J61" s="241"/>
      <c r="K61" s="241"/>
      <c r="L61" s="241"/>
      <c r="M61" s="134" t="s">
        <v>132</v>
      </c>
      <c r="N61" s="16"/>
      <c r="O61" s="17"/>
      <c r="P61" s="86"/>
    </row>
    <row r="62" spans="1:16" x14ac:dyDescent="0.35">
      <c r="B62" s="57"/>
      <c r="C62" s="57"/>
      <c r="D62" s="57"/>
      <c r="E62" s="57"/>
      <c r="F62" s="57"/>
      <c r="G62" s="57"/>
      <c r="H62" s="57"/>
      <c r="I62" s="57"/>
      <c r="J62" s="57"/>
      <c r="K62" s="57"/>
      <c r="L62" s="57"/>
      <c r="M62" s="57"/>
      <c r="N62" s="16"/>
      <c r="O62" s="17"/>
      <c r="P62" s="86"/>
    </row>
    <row r="63" spans="1:16" ht="20.5" thickBot="1" x14ac:dyDescent="0.4">
      <c r="B63" s="167" t="s">
        <v>91</v>
      </c>
      <c r="C63" s="167"/>
      <c r="D63" s="167"/>
      <c r="E63" s="167"/>
      <c r="F63" s="167"/>
      <c r="G63" s="167"/>
      <c r="H63" s="58"/>
      <c r="I63" s="59"/>
      <c r="J63" s="58"/>
      <c r="K63" s="58"/>
      <c r="L63" s="60"/>
      <c r="M63" s="58"/>
      <c r="N63" s="16"/>
      <c r="O63" s="17"/>
      <c r="P63" s="86"/>
    </row>
    <row r="64" spans="1:16" s="18" customFormat="1" ht="95.25" customHeight="1" thickBot="1" x14ac:dyDescent="0.4">
      <c r="A64" s="27"/>
      <c r="B64" s="168"/>
      <c r="C64" s="169"/>
      <c r="D64" s="169"/>
      <c r="E64" s="169"/>
      <c r="F64" s="169"/>
      <c r="G64" s="169"/>
      <c r="H64" s="169"/>
      <c r="I64" s="169"/>
      <c r="J64" s="169"/>
      <c r="K64" s="169"/>
      <c r="L64" s="169"/>
      <c r="M64" s="170"/>
      <c r="N64" s="16"/>
      <c r="O64" s="17"/>
      <c r="P64" s="86"/>
    </row>
    <row r="65" spans="1:16" s="18" customFormat="1" x14ac:dyDescent="0.35">
      <c r="A65" s="27"/>
      <c r="B65" s="58"/>
      <c r="C65" s="58"/>
      <c r="D65" s="58"/>
      <c r="E65" s="58"/>
      <c r="F65" s="58"/>
      <c r="G65" s="58"/>
      <c r="H65" s="58"/>
      <c r="I65" s="58"/>
      <c r="J65" s="58"/>
      <c r="K65" s="58"/>
      <c r="L65" s="58"/>
      <c r="M65" s="58"/>
      <c r="N65" s="16"/>
      <c r="O65" s="17"/>
      <c r="P65" s="86"/>
    </row>
    <row r="66" spans="1:16" s="18" customFormat="1" ht="20.5" thickBot="1" x14ac:dyDescent="0.4">
      <c r="A66" s="27"/>
      <c r="B66" s="171" t="s">
        <v>92</v>
      </c>
      <c r="C66" s="171"/>
      <c r="D66" s="171"/>
      <c r="E66" s="171"/>
      <c r="F66" s="171"/>
      <c r="G66" s="171"/>
      <c r="H66" s="58"/>
      <c r="I66" s="171" t="s">
        <v>47</v>
      </c>
      <c r="J66" s="171"/>
      <c r="K66" s="171"/>
      <c r="L66" s="171"/>
      <c r="M66" s="171"/>
      <c r="N66" s="16"/>
      <c r="O66" s="17"/>
      <c r="P66" s="86"/>
    </row>
    <row r="67" spans="1:16" s="18" customFormat="1" ht="38.25" customHeight="1" thickBot="1" x14ac:dyDescent="0.4">
      <c r="A67" s="27"/>
      <c r="B67" s="163" t="s">
        <v>145</v>
      </c>
      <c r="C67" s="164"/>
      <c r="D67" s="164"/>
      <c r="E67" s="164"/>
      <c r="F67" s="164"/>
      <c r="G67" s="164"/>
      <c r="H67" s="165"/>
      <c r="I67" s="166"/>
      <c r="J67" s="166"/>
      <c r="K67" s="166"/>
      <c r="L67" s="166"/>
      <c r="M67" s="166"/>
      <c r="N67" s="16"/>
      <c r="O67" s="17"/>
      <c r="P67" s="86"/>
    </row>
    <row r="68" spans="1:16" s="18" customFormat="1" ht="38.25" customHeight="1" thickBot="1" x14ac:dyDescent="0.4">
      <c r="A68" s="27"/>
      <c r="B68" s="163" t="s">
        <v>146</v>
      </c>
      <c r="C68" s="164"/>
      <c r="D68" s="164"/>
      <c r="E68" s="164"/>
      <c r="F68" s="164"/>
      <c r="G68" s="164"/>
      <c r="H68" s="165"/>
      <c r="I68" s="166"/>
      <c r="J68" s="166"/>
      <c r="K68" s="166"/>
      <c r="L68" s="166"/>
      <c r="M68" s="166"/>
      <c r="N68" s="16"/>
      <c r="O68" s="17"/>
      <c r="P68" s="86"/>
    </row>
    <row r="69" spans="1:16" s="18" customFormat="1" x14ac:dyDescent="0.35">
      <c r="A69" s="27"/>
      <c r="B69" s="28"/>
      <c r="C69" s="29"/>
      <c r="D69" s="29"/>
      <c r="E69" s="29"/>
      <c r="F69" s="29"/>
      <c r="G69" s="29"/>
      <c r="H69" s="29"/>
      <c r="I69" s="30"/>
      <c r="J69" s="30"/>
      <c r="K69" s="30"/>
      <c r="L69" s="30"/>
      <c r="M69" s="30"/>
      <c r="N69" s="16"/>
      <c r="O69" s="17"/>
      <c r="P69" s="86"/>
    </row>
    <row r="70" spans="1:16" s="18" customFormat="1" x14ac:dyDescent="0.35">
      <c r="A70" s="27"/>
      <c r="B70" s="28"/>
      <c r="C70" s="29"/>
      <c r="D70" s="29"/>
      <c r="E70" s="29"/>
      <c r="F70" s="29"/>
      <c r="G70" s="29"/>
      <c r="H70" s="29"/>
      <c r="I70" s="30"/>
      <c r="J70" s="30"/>
      <c r="K70" s="30"/>
      <c r="L70" s="30"/>
      <c r="M70" s="30"/>
      <c r="N70" s="16"/>
      <c r="O70" s="17"/>
      <c r="P70" s="86"/>
    </row>
    <row r="71" spans="1:16" s="18" customFormat="1" x14ac:dyDescent="0.35">
      <c r="A71" s="27"/>
      <c r="B71" s="28"/>
      <c r="C71" s="29"/>
      <c r="D71" s="29"/>
      <c r="E71" s="29"/>
      <c r="F71" s="29"/>
      <c r="G71" s="29"/>
      <c r="H71" s="29"/>
      <c r="I71" s="30"/>
      <c r="J71" s="30"/>
      <c r="K71" s="30"/>
      <c r="L71" s="30"/>
      <c r="M71" s="30"/>
      <c r="N71" s="16"/>
      <c r="O71" s="17"/>
      <c r="P71" s="86"/>
    </row>
    <row r="72" spans="1:16" s="18" customFormat="1" x14ac:dyDescent="0.35">
      <c r="A72" s="27"/>
      <c r="B72" s="28"/>
      <c r="C72" s="29"/>
      <c r="D72" s="29"/>
      <c r="E72" s="29"/>
      <c r="F72" s="29"/>
      <c r="G72" s="29"/>
      <c r="H72" s="29"/>
      <c r="I72" s="30"/>
      <c r="J72" s="30"/>
      <c r="K72" s="30"/>
      <c r="L72" s="30"/>
      <c r="M72" s="30"/>
      <c r="N72" s="16"/>
      <c r="O72" s="17"/>
      <c r="P72" s="86"/>
    </row>
    <row r="73" spans="1:16" s="18" customFormat="1" x14ac:dyDescent="0.35">
      <c r="A73" s="27"/>
      <c r="B73" s="28"/>
      <c r="C73" s="29"/>
      <c r="D73" s="29"/>
      <c r="E73" s="29"/>
      <c r="F73" s="29"/>
      <c r="G73" s="29"/>
      <c r="H73" s="29"/>
      <c r="I73" s="30"/>
      <c r="J73" s="30"/>
      <c r="K73" s="30"/>
      <c r="L73" s="30"/>
      <c r="M73" s="30"/>
      <c r="N73" s="16"/>
      <c r="O73" s="17"/>
      <c r="P73" s="86"/>
    </row>
    <row r="74" spans="1:16" s="18" customFormat="1" x14ac:dyDescent="0.35">
      <c r="A74" s="27"/>
      <c r="B74" s="28"/>
      <c r="C74" s="29"/>
      <c r="D74" s="29"/>
      <c r="E74" s="29"/>
      <c r="F74" s="29"/>
      <c r="G74" s="29"/>
      <c r="H74" s="29"/>
      <c r="I74" s="30"/>
      <c r="J74" s="30"/>
      <c r="K74" s="30"/>
      <c r="L74" s="30"/>
      <c r="M74" s="30"/>
      <c r="N74" s="16"/>
      <c r="O74" s="17"/>
      <c r="P74" s="86"/>
    </row>
    <row r="75" spans="1:16" s="18" customFormat="1" x14ac:dyDescent="0.35">
      <c r="A75" s="27"/>
      <c r="B75" s="28"/>
      <c r="C75" s="29"/>
      <c r="D75" s="29"/>
      <c r="E75" s="29"/>
      <c r="F75" s="29"/>
      <c r="G75" s="29"/>
      <c r="H75" s="29"/>
      <c r="I75" s="30"/>
      <c r="J75" s="30"/>
      <c r="K75" s="30"/>
      <c r="L75" s="30"/>
      <c r="M75" s="30"/>
      <c r="N75" s="16"/>
      <c r="O75" s="17"/>
      <c r="P75" s="86"/>
    </row>
    <row r="76" spans="1:16" s="18" customFormat="1" x14ac:dyDescent="0.35">
      <c r="A76" s="27"/>
      <c r="B76" s="28"/>
      <c r="C76" s="29"/>
      <c r="D76" s="29"/>
      <c r="E76" s="29"/>
      <c r="F76" s="29"/>
      <c r="G76" s="29"/>
      <c r="H76" s="29"/>
      <c r="I76" s="30"/>
      <c r="J76" s="30"/>
      <c r="K76" s="30"/>
      <c r="L76" s="30"/>
      <c r="M76" s="30"/>
      <c r="N76" s="16"/>
      <c r="O76" s="17"/>
      <c r="P76" s="86"/>
    </row>
    <row r="77" spans="1:16" s="18" customFormat="1" x14ac:dyDescent="0.35">
      <c r="A77" s="27"/>
      <c r="B77" s="28"/>
      <c r="C77" s="29"/>
      <c r="D77" s="29"/>
      <c r="E77" s="29"/>
      <c r="F77" s="29"/>
      <c r="G77" s="29"/>
      <c r="H77" s="29"/>
      <c r="I77" s="30"/>
      <c r="J77" s="30"/>
      <c r="K77" s="30"/>
      <c r="L77" s="30"/>
      <c r="M77" s="30"/>
      <c r="N77" s="16"/>
      <c r="O77" s="17"/>
      <c r="P77" s="86"/>
    </row>
    <row r="78" spans="1:16" s="18" customFormat="1" x14ac:dyDescent="0.35">
      <c r="A78" s="27"/>
      <c r="B78" s="28"/>
      <c r="C78" s="29"/>
      <c r="D78" s="29"/>
      <c r="E78" s="29"/>
      <c r="F78" s="29"/>
      <c r="G78" s="29"/>
      <c r="H78" s="29"/>
      <c r="I78" s="30"/>
      <c r="J78" s="30"/>
      <c r="K78" s="30"/>
      <c r="L78" s="30"/>
      <c r="M78" s="30"/>
      <c r="N78" s="16"/>
      <c r="O78" s="17"/>
      <c r="P78" s="86"/>
    </row>
    <row r="79" spans="1:16" s="18" customFormat="1" x14ac:dyDescent="0.35">
      <c r="A79" s="27"/>
      <c r="B79" s="28"/>
      <c r="C79" s="29"/>
      <c r="D79" s="29"/>
      <c r="E79" s="29"/>
      <c r="F79" s="29"/>
      <c r="G79" s="29"/>
      <c r="H79" s="29"/>
      <c r="I79" s="30"/>
      <c r="J79" s="30"/>
      <c r="K79" s="30"/>
      <c r="L79" s="30"/>
      <c r="M79" s="30"/>
      <c r="N79" s="16"/>
      <c r="O79" s="17"/>
      <c r="P79" s="86"/>
    </row>
    <row r="80" spans="1:16" s="18" customFormat="1" x14ac:dyDescent="0.35">
      <c r="A80" s="27"/>
      <c r="B80" s="28"/>
      <c r="C80" s="29"/>
      <c r="D80" s="29"/>
      <c r="E80" s="29"/>
      <c r="F80" s="29"/>
      <c r="G80" s="29"/>
      <c r="H80" s="29"/>
      <c r="I80" s="30"/>
      <c r="J80" s="30"/>
      <c r="K80" s="30"/>
      <c r="L80" s="30"/>
      <c r="M80" s="30"/>
      <c r="N80" s="16"/>
      <c r="O80" s="17"/>
      <c r="P80" s="86"/>
    </row>
    <row r="81" spans="1:16" s="18" customFormat="1" x14ac:dyDescent="0.35">
      <c r="A81" s="27"/>
      <c r="B81" s="28"/>
      <c r="C81" s="29"/>
      <c r="D81" s="29"/>
      <c r="E81" s="29"/>
      <c r="F81" s="29"/>
      <c r="G81" s="29"/>
      <c r="H81" s="29"/>
      <c r="I81" s="30"/>
      <c r="J81" s="30"/>
      <c r="K81" s="30"/>
      <c r="L81" s="30"/>
      <c r="M81" s="30"/>
      <c r="N81" s="16"/>
      <c r="O81" s="17"/>
      <c r="P81" s="86"/>
    </row>
    <row r="82" spans="1:16" s="18" customFormat="1" x14ac:dyDescent="0.35">
      <c r="A82" s="27"/>
      <c r="B82" s="28"/>
      <c r="C82" s="29"/>
      <c r="D82" s="29"/>
      <c r="E82" s="29"/>
      <c r="F82" s="29"/>
      <c r="G82" s="29"/>
      <c r="H82" s="29"/>
      <c r="I82" s="30"/>
      <c r="J82" s="30"/>
      <c r="K82" s="30"/>
      <c r="L82" s="30"/>
      <c r="M82" s="30"/>
      <c r="N82" s="16"/>
      <c r="O82" s="17"/>
      <c r="P82" s="86"/>
    </row>
    <row r="83" spans="1:16" s="18" customFormat="1" x14ac:dyDescent="0.35">
      <c r="A83" s="27"/>
      <c r="B83" s="28"/>
      <c r="C83" s="29"/>
      <c r="D83" s="29"/>
      <c r="E83" s="29"/>
      <c r="F83" s="29"/>
      <c r="G83" s="29"/>
      <c r="H83" s="29"/>
      <c r="I83" s="30"/>
      <c r="J83" s="30"/>
      <c r="K83" s="30"/>
      <c r="L83" s="30"/>
      <c r="M83" s="30"/>
      <c r="N83" s="16"/>
      <c r="O83" s="17"/>
      <c r="P83" s="86"/>
    </row>
    <row r="84" spans="1:16" s="18" customFormat="1" x14ac:dyDescent="0.35">
      <c r="A84" s="27"/>
      <c r="B84" s="28"/>
      <c r="C84" s="29"/>
      <c r="D84" s="29"/>
      <c r="E84" s="29"/>
      <c r="F84" s="29"/>
      <c r="G84" s="29"/>
      <c r="H84" s="29"/>
      <c r="I84" s="30"/>
      <c r="J84" s="30"/>
      <c r="K84" s="30"/>
      <c r="L84" s="30"/>
      <c r="M84" s="30"/>
      <c r="N84" s="16"/>
      <c r="O84" s="17"/>
      <c r="P84" s="86"/>
    </row>
    <row r="85" spans="1:16" s="18" customFormat="1" x14ac:dyDescent="0.35">
      <c r="A85" s="27"/>
      <c r="B85" s="28"/>
      <c r="C85" s="29"/>
      <c r="D85" s="29"/>
      <c r="E85" s="29"/>
      <c r="F85" s="29"/>
      <c r="G85" s="29"/>
      <c r="H85" s="29"/>
      <c r="I85" s="30"/>
      <c r="J85" s="30"/>
      <c r="K85" s="30"/>
      <c r="L85" s="30"/>
      <c r="M85" s="30"/>
      <c r="N85" s="16"/>
      <c r="O85" s="17"/>
      <c r="P85" s="86"/>
    </row>
    <row r="86" spans="1:16" s="18" customFormat="1" x14ac:dyDescent="0.35">
      <c r="A86" s="27"/>
      <c r="B86" s="28"/>
      <c r="C86" s="29"/>
      <c r="D86" s="29"/>
      <c r="E86" s="29"/>
      <c r="F86" s="29"/>
      <c r="G86" s="29"/>
      <c r="H86" s="29"/>
      <c r="I86" s="30"/>
      <c r="J86" s="30"/>
      <c r="K86" s="30"/>
      <c r="L86" s="30"/>
      <c r="M86" s="30"/>
      <c r="N86" s="16"/>
      <c r="O86" s="17"/>
      <c r="P86" s="86"/>
    </row>
    <row r="87" spans="1:16" s="18" customFormat="1" x14ac:dyDescent="0.35">
      <c r="A87" s="27"/>
      <c r="B87" s="28"/>
      <c r="C87" s="29"/>
      <c r="D87" s="29"/>
      <c r="E87" s="29"/>
      <c r="F87" s="29"/>
      <c r="G87" s="29"/>
      <c r="H87" s="29"/>
      <c r="I87" s="30"/>
      <c r="J87" s="30"/>
      <c r="K87" s="30"/>
      <c r="L87" s="30"/>
      <c r="M87" s="30"/>
      <c r="N87" s="16"/>
      <c r="O87" s="17"/>
      <c r="P87" s="86"/>
    </row>
    <row r="88" spans="1:16" s="18" customFormat="1" x14ac:dyDescent="0.35">
      <c r="A88" s="27"/>
      <c r="B88" s="28"/>
      <c r="C88" s="29"/>
      <c r="D88" s="29"/>
      <c r="E88" s="29"/>
      <c r="F88" s="29"/>
      <c r="G88" s="29"/>
      <c r="H88" s="29"/>
      <c r="I88" s="30"/>
      <c r="J88" s="30"/>
      <c r="K88" s="30"/>
      <c r="L88" s="30"/>
      <c r="M88" s="30"/>
      <c r="N88" s="16"/>
      <c r="O88" s="17"/>
      <c r="P88" s="86"/>
    </row>
    <row r="89" spans="1:16" s="18" customFormat="1" x14ac:dyDescent="0.35">
      <c r="A89" s="27"/>
      <c r="B89" s="28"/>
      <c r="C89" s="29"/>
      <c r="D89" s="29"/>
      <c r="E89" s="29"/>
      <c r="F89" s="29"/>
      <c r="G89" s="29"/>
      <c r="H89" s="29"/>
      <c r="I89" s="30"/>
      <c r="J89" s="30"/>
      <c r="K89" s="30"/>
      <c r="L89" s="30"/>
      <c r="M89" s="30"/>
      <c r="N89" s="16"/>
      <c r="O89" s="17"/>
      <c r="P89" s="86"/>
    </row>
    <row r="90" spans="1:16" s="18" customFormat="1" x14ac:dyDescent="0.35">
      <c r="A90" s="27"/>
      <c r="B90" s="28"/>
      <c r="C90" s="29"/>
      <c r="D90" s="29"/>
      <c r="E90" s="29"/>
      <c r="F90" s="29"/>
      <c r="G90" s="29"/>
      <c r="H90" s="29"/>
      <c r="I90" s="30"/>
      <c r="J90" s="30"/>
      <c r="K90" s="30"/>
      <c r="L90" s="30"/>
      <c r="M90" s="30"/>
      <c r="N90" s="16"/>
      <c r="O90" s="17"/>
      <c r="P90" s="86"/>
    </row>
    <row r="91" spans="1:16" s="18" customFormat="1" x14ac:dyDescent="0.35">
      <c r="A91" s="27"/>
      <c r="B91" s="28"/>
      <c r="C91" s="29"/>
      <c r="D91" s="29"/>
      <c r="E91" s="29"/>
      <c r="F91" s="29"/>
      <c r="G91" s="29"/>
      <c r="H91" s="29"/>
      <c r="I91" s="30"/>
      <c r="J91" s="30"/>
      <c r="K91" s="30"/>
      <c r="L91" s="30"/>
      <c r="M91" s="30"/>
      <c r="N91" s="16"/>
      <c r="O91" s="17"/>
      <c r="P91" s="86"/>
    </row>
    <row r="92" spans="1:16" s="18" customFormat="1" x14ac:dyDescent="0.35">
      <c r="A92" s="27"/>
      <c r="B92" s="28"/>
      <c r="C92" s="29"/>
      <c r="D92" s="29"/>
      <c r="E92" s="29"/>
      <c r="F92" s="29"/>
      <c r="G92" s="29"/>
      <c r="H92" s="29"/>
      <c r="I92" s="30"/>
      <c r="J92" s="30"/>
      <c r="K92" s="30"/>
      <c r="L92" s="30"/>
      <c r="M92" s="30"/>
      <c r="N92" s="16"/>
      <c r="O92" s="17"/>
      <c r="P92" s="86"/>
    </row>
    <row r="93" spans="1:16" s="18" customFormat="1" x14ac:dyDescent="0.35">
      <c r="A93" s="27"/>
      <c r="B93" s="28"/>
      <c r="C93" s="29"/>
      <c r="D93" s="29"/>
      <c r="E93" s="29"/>
      <c r="F93" s="29"/>
      <c r="G93" s="29"/>
      <c r="H93" s="29"/>
      <c r="I93" s="30"/>
      <c r="J93" s="30"/>
      <c r="K93" s="30"/>
      <c r="L93" s="30"/>
      <c r="M93" s="30"/>
      <c r="N93" s="16"/>
      <c r="O93" s="17"/>
      <c r="P93" s="86"/>
    </row>
    <row r="94" spans="1:16" s="18" customFormat="1" x14ac:dyDescent="0.35">
      <c r="A94" s="27"/>
      <c r="B94" s="28"/>
      <c r="C94" s="29"/>
      <c r="D94" s="29"/>
      <c r="E94" s="29"/>
      <c r="F94" s="29"/>
      <c r="G94" s="29"/>
      <c r="H94" s="29"/>
      <c r="I94" s="30"/>
      <c r="J94" s="30"/>
      <c r="K94" s="30"/>
      <c r="L94" s="30"/>
      <c r="M94" s="30"/>
      <c r="N94" s="16"/>
      <c r="O94" s="17"/>
      <c r="P94" s="86"/>
    </row>
    <row r="95" spans="1:16" s="18" customFormat="1" x14ac:dyDescent="0.35">
      <c r="A95" s="27"/>
      <c r="B95" s="28"/>
      <c r="C95" s="29"/>
      <c r="D95" s="29"/>
      <c r="E95" s="29"/>
      <c r="F95" s="29"/>
      <c r="G95" s="29"/>
      <c r="H95" s="29"/>
      <c r="I95" s="30"/>
      <c r="J95" s="30"/>
      <c r="K95" s="30"/>
      <c r="L95" s="30"/>
      <c r="M95" s="30"/>
      <c r="N95" s="16"/>
      <c r="O95" s="17"/>
      <c r="P95" s="86"/>
    </row>
    <row r="96" spans="1:16" s="18" customFormat="1" x14ac:dyDescent="0.35">
      <c r="A96" s="27"/>
      <c r="B96" s="28"/>
      <c r="C96" s="29"/>
      <c r="D96" s="29"/>
      <c r="E96" s="29"/>
      <c r="F96" s="29"/>
      <c r="G96" s="29"/>
      <c r="H96" s="29"/>
      <c r="I96" s="30"/>
      <c r="J96" s="30"/>
      <c r="K96" s="30"/>
      <c r="L96" s="30"/>
      <c r="M96" s="30"/>
      <c r="N96" s="16"/>
      <c r="O96" s="17"/>
      <c r="P96" s="86"/>
    </row>
    <row r="97" spans="1:16" s="18" customFormat="1" x14ac:dyDescent="0.35">
      <c r="A97" s="27"/>
      <c r="B97" s="28"/>
      <c r="C97" s="29"/>
      <c r="D97" s="29"/>
      <c r="E97" s="29"/>
      <c r="F97" s="29"/>
      <c r="G97" s="29"/>
      <c r="H97" s="29"/>
      <c r="I97" s="30"/>
      <c r="J97" s="30"/>
      <c r="K97" s="30"/>
      <c r="L97" s="30"/>
      <c r="M97" s="30"/>
      <c r="N97" s="16"/>
      <c r="O97" s="17"/>
      <c r="P97" s="86"/>
    </row>
    <row r="98" spans="1:16" s="18" customFormat="1" x14ac:dyDescent="0.35">
      <c r="A98" s="27"/>
      <c r="B98" s="28"/>
      <c r="C98" s="29"/>
      <c r="D98" s="29"/>
      <c r="E98" s="29"/>
      <c r="F98" s="29"/>
      <c r="G98" s="29"/>
      <c r="H98" s="29"/>
      <c r="I98" s="30"/>
      <c r="J98" s="30"/>
      <c r="K98" s="30"/>
      <c r="L98" s="30"/>
      <c r="M98" s="30"/>
      <c r="N98" s="16"/>
      <c r="O98" s="17"/>
      <c r="P98" s="86"/>
    </row>
    <row r="99" spans="1:16" s="18" customFormat="1" x14ac:dyDescent="0.35">
      <c r="A99" s="27"/>
      <c r="B99" s="28"/>
      <c r="C99" s="29"/>
      <c r="D99" s="29"/>
      <c r="E99" s="29"/>
      <c r="F99" s="29"/>
      <c r="G99" s="29"/>
      <c r="H99" s="29"/>
      <c r="I99" s="30"/>
      <c r="J99" s="30"/>
      <c r="K99" s="30"/>
      <c r="L99" s="30"/>
      <c r="M99" s="30"/>
      <c r="N99" s="16"/>
      <c r="O99" s="17"/>
      <c r="P99" s="86"/>
    </row>
    <row r="100" spans="1:16" s="18" customFormat="1" x14ac:dyDescent="0.35">
      <c r="A100" s="27"/>
      <c r="B100" s="28"/>
      <c r="C100" s="29"/>
      <c r="D100" s="29"/>
      <c r="E100" s="29"/>
      <c r="F100" s="29"/>
      <c r="G100" s="29"/>
      <c r="H100" s="29"/>
      <c r="I100" s="30"/>
      <c r="J100" s="30"/>
      <c r="K100" s="30"/>
      <c r="L100" s="30"/>
      <c r="M100" s="30"/>
      <c r="N100" s="16"/>
      <c r="O100" s="17"/>
      <c r="P100" s="86"/>
    </row>
    <row r="101" spans="1:16" s="18" customFormat="1" x14ac:dyDescent="0.35">
      <c r="A101" s="27"/>
      <c r="B101" s="28"/>
      <c r="C101" s="29"/>
      <c r="D101" s="29"/>
      <c r="E101" s="29"/>
      <c r="F101" s="29"/>
      <c r="G101" s="29"/>
      <c r="H101" s="29"/>
      <c r="I101" s="30"/>
      <c r="J101" s="30"/>
      <c r="K101" s="30"/>
      <c r="L101" s="30"/>
      <c r="M101" s="30"/>
      <c r="N101" s="16"/>
      <c r="O101" s="17"/>
      <c r="P101" s="86"/>
    </row>
    <row r="102" spans="1:16" s="18" customFormat="1" x14ac:dyDescent="0.35">
      <c r="A102" s="27"/>
      <c r="B102" s="28"/>
      <c r="C102" s="29"/>
      <c r="D102" s="29"/>
      <c r="E102" s="29"/>
      <c r="F102" s="29"/>
      <c r="G102" s="29"/>
      <c r="H102" s="29"/>
      <c r="I102" s="30"/>
      <c r="J102" s="30"/>
      <c r="K102" s="30"/>
      <c r="L102" s="30"/>
      <c r="M102" s="30"/>
      <c r="N102" s="16"/>
      <c r="O102" s="17"/>
      <c r="P102" s="86"/>
    </row>
    <row r="103" spans="1:16" s="18" customFormat="1" x14ac:dyDescent="0.35">
      <c r="A103" s="27"/>
      <c r="B103" s="28"/>
      <c r="C103" s="29"/>
      <c r="D103" s="29"/>
      <c r="E103" s="29"/>
      <c r="F103" s="29"/>
      <c r="G103" s="29"/>
      <c r="H103" s="29"/>
      <c r="I103" s="30"/>
      <c r="J103" s="30"/>
      <c r="K103" s="30"/>
      <c r="L103" s="30"/>
      <c r="M103" s="30"/>
      <c r="N103" s="16"/>
      <c r="O103" s="17"/>
      <c r="P103" s="86"/>
    </row>
    <row r="104" spans="1:16" s="18" customFormat="1" x14ac:dyDescent="0.35">
      <c r="A104" s="27"/>
      <c r="B104" s="28"/>
      <c r="C104" s="29"/>
      <c r="D104" s="29"/>
      <c r="E104" s="29"/>
      <c r="F104" s="29"/>
      <c r="G104" s="29"/>
      <c r="H104" s="29"/>
      <c r="I104" s="30"/>
      <c r="J104" s="30"/>
      <c r="K104" s="30"/>
      <c r="L104" s="30"/>
      <c r="M104" s="30"/>
      <c r="N104" s="16"/>
      <c r="O104" s="17"/>
      <c r="P104" s="86"/>
    </row>
    <row r="105" spans="1:16" s="18" customFormat="1" x14ac:dyDescent="0.35">
      <c r="A105" s="27"/>
      <c r="B105" s="28"/>
      <c r="C105" s="29"/>
      <c r="D105" s="29"/>
      <c r="E105" s="29"/>
      <c r="F105" s="29"/>
      <c r="G105" s="29"/>
      <c r="H105" s="29"/>
      <c r="I105" s="30"/>
      <c r="J105" s="30"/>
      <c r="K105" s="30"/>
      <c r="L105" s="30"/>
      <c r="M105" s="30"/>
      <c r="N105" s="16"/>
      <c r="O105" s="17"/>
      <c r="P105" s="86"/>
    </row>
    <row r="106" spans="1:16" s="18" customFormat="1" x14ac:dyDescent="0.35">
      <c r="A106" s="27"/>
      <c r="B106" s="28"/>
      <c r="C106" s="29"/>
      <c r="D106" s="29"/>
      <c r="E106" s="29"/>
      <c r="F106" s="29"/>
      <c r="G106" s="29"/>
      <c r="H106" s="29"/>
      <c r="I106" s="30"/>
      <c r="J106" s="30"/>
      <c r="K106" s="30"/>
      <c r="L106" s="30"/>
      <c r="M106" s="30"/>
      <c r="N106" s="16"/>
      <c r="O106" s="17"/>
      <c r="P106" s="86"/>
    </row>
    <row r="107" spans="1:16" s="18" customFormat="1" x14ac:dyDescent="0.35">
      <c r="A107" s="27"/>
      <c r="B107" s="28"/>
      <c r="C107" s="29"/>
      <c r="D107" s="29"/>
      <c r="E107" s="29"/>
      <c r="F107" s="29"/>
      <c r="G107" s="29"/>
      <c r="H107" s="29"/>
      <c r="I107" s="30"/>
      <c r="J107" s="30"/>
      <c r="K107" s="30"/>
      <c r="L107" s="30"/>
      <c r="M107" s="30"/>
      <c r="N107" s="16"/>
      <c r="O107" s="17"/>
      <c r="P107" s="86"/>
    </row>
    <row r="108" spans="1:16" s="18" customFormat="1" x14ac:dyDescent="0.35">
      <c r="A108" s="27"/>
      <c r="B108" s="28"/>
      <c r="C108" s="29"/>
      <c r="D108" s="29"/>
      <c r="E108" s="29"/>
      <c r="F108" s="29"/>
      <c r="G108" s="29"/>
      <c r="H108" s="29"/>
      <c r="I108" s="30"/>
      <c r="J108" s="30"/>
      <c r="K108" s="30"/>
      <c r="L108" s="30"/>
      <c r="M108" s="30"/>
      <c r="N108" s="16"/>
      <c r="O108" s="17"/>
      <c r="P108" s="86"/>
    </row>
    <row r="109" spans="1:16" s="18" customFormat="1" x14ac:dyDescent="0.35">
      <c r="A109" s="27"/>
      <c r="B109" s="28"/>
      <c r="C109" s="29"/>
      <c r="D109" s="29"/>
      <c r="E109" s="29"/>
      <c r="F109" s="29"/>
      <c r="G109" s="29"/>
      <c r="H109" s="29"/>
      <c r="I109" s="30"/>
      <c r="J109" s="30"/>
      <c r="K109" s="30"/>
      <c r="L109" s="30"/>
      <c r="M109" s="30"/>
      <c r="N109" s="16"/>
      <c r="O109" s="17"/>
      <c r="P109" s="86"/>
    </row>
    <row r="110" spans="1:16" s="18" customFormat="1" x14ac:dyDescent="0.35">
      <c r="A110" s="27"/>
      <c r="B110" s="28"/>
      <c r="C110" s="29"/>
      <c r="D110" s="29"/>
      <c r="E110" s="29"/>
      <c r="F110" s="29"/>
      <c r="G110" s="29"/>
      <c r="H110" s="29"/>
      <c r="I110" s="30"/>
      <c r="J110" s="30"/>
      <c r="K110" s="30"/>
      <c r="L110" s="30"/>
      <c r="M110" s="30"/>
      <c r="N110" s="16"/>
      <c r="O110" s="17"/>
      <c r="P110" s="86"/>
    </row>
    <row r="111" spans="1:16" s="18" customFormat="1" x14ac:dyDescent="0.35">
      <c r="A111" s="27"/>
      <c r="B111" s="28"/>
      <c r="C111" s="29"/>
      <c r="D111" s="29"/>
      <c r="E111" s="29"/>
      <c r="F111" s="29"/>
      <c r="G111" s="29"/>
      <c r="H111" s="29"/>
      <c r="I111" s="30"/>
      <c r="J111" s="30"/>
      <c r="K111" s="30"/>
      <c r="L111" s="30"/>
      <c r="M111" s="30"/>
      <c r="N111" s="16"/>
      <c r="O111" s="17"/>
      <c r="P111" s="86"/>
    </row>
    <row r="112" spans="1:16" s="18" customFormat="1" x14ac:dyDescent="0.35">
      <c r="A112" s="27"/>
      <c r="B112" s="28"/>
      <c r="C112" s="29"/>
      <c r="D112" s="29"/>
      <c r="E112" s="29"/>
      <c r="F112" s="29"/>
      <c r="G112" s="29"/>
      <c r="H112" s="29"/>
      <c r="I112" s="30"/>
      <c r="J112" s="30"/>
      <c r="K112" s="30"/>
      <c r="L112" s="30"/>
      <c r="M112" s="30"/>
      <c r="N112" s="16"/>
      <c r="O112" s="17"/>
      <c r="P112" s="86"/>
    </row>
    <row r="113" spans="1:16" s="18" customFormat="1" x14ac:dyDescent="0.35">
      <c r="A113" s="27"/>
      <c r="B113" s="28"/>
      <c r="C113" s="29"/>
      <c r="D113" s="29"/>
      <c r="E113" s="29"/>
      <c r="F113" s="29"/>
      <c r="G113" s="29"/>
      <c r="H113" s="29"/>
      <c r="I113" s="30"/>
      <c r="J113" s="30"/>
      <c r="K113" s="30"/>
      <c r="L113" s="30"/>
      <c r="M113" s="30"/>
      <c r="N113" s="16"/>
      <c r="O113" s="17"/>
      <c r="P113" s="86"/>
    </row>
    <row r="114" spans="1:16" s="18" customFormat="1" x14ac:dyDescent="0.35">
      <c r="A114" s="27"/>
      <c r="B114" s="28"/>
      <c r="C114" s="29"/>
      <c r="D114" s="29"/>
      <c r="E114" s="29"/>
      <c r="F114" s="29"/>
      <c r="G114" s="29"/>
      <c r="H114" s="29"/>
      <c r="I114" s="30"/>
      <c r="J114" s="30"/>
      <c r="K114" s="30"/>
      <c r="L114" s="30"/>
      <c r="M114" s="30"/>
      <c r="N114" s="16"/>
      <c r="O114" s="17"/>
      <c r="P114" s="86"/>
    </row>
    <row r="115" spans="1:16" s="18" customFormat="1" x14ac:dyDescent="0.35">
      <c r="A115" s="27"/>
      <c r="B115" s="28"/>
      <c r="C115" s="29"/>
      <c r="D115" s="29"/>
      <c r="E115" s="29"/>
      <c r="F115" s="29"/>
      <c r="G115" s="29"/>
      <c r="H115" s="29"/>
      <c r="I115" s="30"/>
      <c r="J115" s="30"/>
      <c r="K115" s="30"/>
      <c r="L115" s="30"/>
      <c r="M115" s="30"/>
      <c r="N115" s="16"/>
      <c r="O115" s="17"/>
      <c r="P115" s="86"/>
    </row>
    <row r="116" spans="1:16" s="18" customFormat="1" x14ac:dyDescent="0.35">
      <c r="A116" s="27"/>
      <c r="B116" s="28"/>
      <c r="C116" s="29"/>
      <c r="D116" s="29"/>
      <c r="E116" s="29"/>
      <c r="F116" s="29"/>
      <c r="G116" s="29"/>
      <c r="H116" s="29"/>
      <c r="I116" s="30"/>
      <c r="J116" s="30"/>
      <c r="K116" s="30"/>
      <c r="L116" s="30"/>
      <c r="M116" s="30"/>
      <c r="N116" s="16"/>
      <c r="O116" s="17"/>
      <c r="P116" s="86"/>
    </row>
    <row r="117" spans="1:16" s="18" customFormat="1" x14ac:dyDescent="0.35">
      <c r="A117" s="27"/>
      <c r="B117" s="28"/>
      <c r="C117" s="29"/>
      <c r="D117" s="29"/>
      <c r="E117" s="29"/>
      <c r="F117" s="29"/>
      <c r="G117" s="29"/>
      <c r="H117" s="29"/>
      <c r="I117" s="30"/>
      <c r="J117" s="30"/>
      <c r="K117" s="30"/>
      <c r="L117" s="30"/>
      <c r="M117" s="30"/>
      <c r="N117" s="16"/>
      <c r="O117" s="17"/>
      <c r="P117" s="86"/>
    </row>
    <row r="118" spans="1:16" s="18" customFormat="1" x14ac:dyDescent="0.35">
      <c r="A118" s="27"/>
      <c r="B118" s="28"/>
      <c r="C118" s="29"/>
      <c r="D118" s="29"/>
      <c r="E118" s="29"/>
      <c r="F118" s="29"/>
      <c r="G118" s="29"/>
      <c r="H118" s="29"/>
      <c r="I118" s="30"/>
      <c r="J118" s="30"/>
      <c r="K118" s="30"/>
      <c r="L118" s="30"/>
      <c r="M118" s="30"/>
      <c r="N118" s="16"/>
      <c r="O118" s="17"/>
      <c r="P118" s="86"/>
    </row>
    <row r="119" spans="1:16" s="18" customFormat="1" x14ac:dyDescent="0.35">
      <c r="A119" s="27"/>
      <c r="B119" s="28"/>
      <c r="C119" s="29"/>
      <c r="D119" s="29"/>
      <c r="E119" s="29"/>
      <c r="F119" s="29"/>
      <c r="G119" s="29"/>
      <c r="H119" s="29"/>
      <c r="I119" s="30"/>
      <c r="J119" s="30"/>
      <c r="K119" s="30"/>
      <c r="L119" s="30"/>
      <c r="M119" s="30"/>
      <c r="N119" s="16"/>
      <c r="O119" s="17"/>
      <c r="P119" s="86"/>
    </row>
    <row r="120" spans="1:16" s="18" customFormat="1" x14ac:dyDescent="0.35">
      <c r="A120" s="27"/>
      <c r="B120" s="28"/>
      <c r="C120" s="29"/>
      <c r="D120" s="29"/>
      <c r="E120" s="29"/>
      <c r="F120" s="29"/>
      <c r="G120" s="29"/>
      <c r="H120" s="29"/>
      <c r="I120" s="30"/>
      <c r="J120" s="30"/>
      <c r="K120" s="30"/>
      <c r="L120" s="30"/>
      <c r="M120" s="30"/>
      <c r="N120" s="16"/>
      <c r="O120" s="17"/>
      <c r="P120" s="86"/>
    </row>
    <row r="121" spans="1:16" s="18" customFormat="1" x14ac:dyDescent="0.35">
      <c r="A121" s="27"/>
      <c r="B121" s="28"/>
      <c r="C121" s="29"/>
      <c r="D121" s="29"/>
      <c r="E121" s="29"/>
      <c r="F121" s="29"/>
      <c r="G121" s="29"/>
      <c r="H121" s="29"/>
      <c r="I121" s="30"/>
      <c r="J121" s="30"/>
      <c r="K121" s="30"/>
      <c r="L121" s="30"/>
      <c r="M121" s="30"/>
      <c r="N121" s="16"/>
      <c r="O121" s="17"/>
      <c r="P121" s="86"/>
    </row>
    <row r="122" spans="1:16" s="18" customFormat="1" x14ac:dyDescent="0.35">
      <c r="A122" s="27"/>
      <c r="B122" s="28"/>
      <c r="C122" s="29"/>
      <c r="D122" s="29"/>
      <c r="E122" s="29"/>
      <c r="F122" s="29"/>
      <c r="G122" s="29"/>
      <c r="H122" s="29"/>
      <c r="I122" s="30"/>
      <c r="J122" s="30"/>
      <c r="K122" s="30"/>
      <c r="L122" s="30"/>
      <c r="M122" s="30"/>
      <c r="N122" s="16"/>
      <c r="O122" s="17"/>
      <c r="P122" s="86"/>
    </row>
    <row r="123" spans="1:16" s="18" customFormat="1" x14ac:dyDescent="0.35">
      <c r="A123" s="27"/>
      <c r="B123" s="28"/>
      <c r="C123" s="29"/>
      <c r="D123" s="29"/>
      <c r="E123" s="29"/>
      <c r="F123" s="29"/>
      <c r="G123" s="29"/>
      <c r="H123" s="29"/>
      <c r="I123" s="30"/>
      <c r="J123" s="30"/>
      <c r="K123" s="30"/>
      <c r="L123" s="30"/>
      <c r="M123" s="30"/>
      <c r="N123" s="16"/>
      <c r="O123" s="17"/>
      <c r="P123" s="86"/>
    </row>
    <row r="124" spans="1:16" s="18" customFormat="1" x14ac:dyDescent="0.35">
      <c r="A124" s="27"/>
      <c r="B124" s="28"/>
      <c r="C124" s="29"/>
      <c r="D124" s="29"/>
      <c r="E124" s="29"/>
      <c r="F124" s="29"/>
      <c r="G124" s="29"/>
      <c r="H124" s="29"/>
      <c r="I124" s="30"/>
      <c r="J124" s="30"/>
      <c r="K124" s="30"/>
      <c r="L124" s="30"/>
      <c r="M124" s="30"/>
      <c r="N124" s="16"/>
      <c r="O124" s="17"/>
      <c r="P124" s="86"/>
    </row>
    <row r="125" spans="1:16" s="18" customFormat="1" x14ac:dyDescent="0.35">
      <c r="A125" s="27"/>
      <c r="B125" s="28"/>
      <c r="C125" s="29"/>
      <c r="D125" s="29"/>
      <c r="E125" s="29"/>
      <c r="F125" s="29"/>
      <c r="G125" s="29"/>
      <c r="H125" s="29"/>
      <c r="I125" s="30"/>
      <c r="J125" s="30"/>
      <c r="K125" s="30"/>
      <c r="L125" s="30"/>
      <c r="M125" s="30"/>
      <c r="N125" s="16"/>
      <c r="O125" s="17"/>
      <c r="P125" s="86"/>
    </row>
    <row r="126" spans="1:16" s="18" customFormat="1" x14ac:dyDescent="0.35">
      <c r="A126" s="27"/>
      <c r="B126" s="28"/>
      <c r="C126" s="29"/>
      <c r="D126" s="29"/>
      <c r="E126" s="29"/>
      <c r="F126" s="29"/>
      <c r="G126" s="29"/>
      <c r="H126" s="29"/>
      <c r="I126" s="30"/>
      <c r="J126" s="30"/>
      <c r="K126" s="30"/>
      <c r="L126" s="30"/>
      <c r="M126" s="30"/>
      <c r="N126" s="16"/>
      <c r="O126" s="17"/>
      <c r="P126" s="86"/>
    </row>
    <row r="127" spans="1:16" s="18" customFormat="1" x14ac:dyDescent="0.35">
      <c r="A127" s="27"/>
      <c r="B127" s="28"/>
      <c r="C127" s="29"/>
      <c r="D127" s="29"/>
      <c r="E127" s="29"/>
      <c r="F127" s="29"/>
      <c r="G127" s="29"/>
      <c r="H127" s="29"/>
      <c r="I127" s="30"/>
      <c r="J127" s="30"/>
      <c r="K127" s="30"/>
      <c r="L127" s="30"/>
      <c r="M127" s="30"/>
      <c r="N127" s="16"/>
      <c r="O127" s="17"/>
      <c r="P127" s="86"/>
    </row>
    <row r="128" spans="1:16" s="18" customFormat="1" x14ac:dyDescent="0.35">
      <c r="A128" s="27"/>
      <c r="B128" s="28"/>
      <c r="C128" s="29"/>
      <c r="D128" s="29"/>
      <c r="E128" s="29"/>
      <c r="F128" s="29"/>
      <c r="G128" s="29"/>
      <c r="H128" s="29"/>
      <c r="I128" s="30"/>
      <c r="J128" s="30"/>
      <c r="K128" s="30"/>
      <c r="L128" s="30"/>
      <c r="M128" s="30"/>
      <c r="N128" s="16"/>
      <c r="O128" s="17"/>
      <c r="P128" s="86"/>
    </row>
    <row r="129" spans="1:16" s="18" customFormat="1" x14ac:dyDescent="0.35">
      <c r="A129" s="27"/>
      <c r="B129" s="28"/>
      <c r="C129" s="29"/>
      <c r="D129" s="29"/>
      <c r="E129" s="29"/>
      <c r="F129" s="29"/>
      <c r="G129" s="29"/>
      <c r="H129" s="29"/>
      <c r="I129" s="30"/>
      <c r="J129" s="30"/>
      <c r="K129" s="30"/>
      <c r="L129" s="30"/>
      <c r="M129" s="30"/>
      <c r="N129" s="16"/>
      <c r="O129" s="17"/>
      <c r="P129" s="86"/>
    </row>
    <row r="130" spans="1:16" s="18" customFormat="1" x14ac:dyDescent="0.35">
      <c r="A130" s="27"/>
      <c r="B130" s="28"/>
      <c r="C130" s="29"/>
      <c r="D130" s="29"/>
      <c r="E130" s="29"/>
      <c r="F130" s="29"/>
      <c r="G130" s="29"/>
      <c r="H130" s="29"/>
      <c r="I130" s="30"/>
      <c r="J130" s="30"/>
      <c r="K130" s="30"/>
      <c r="L130" s="30"/>
      <c r="M130" s="30"/>
      <c r="N130" s="16"/>
      <c r="O130" s="17"/>
      <c r="P130" s="86"/>
    </row>
    <row r="131" spans="1:16" s="18" customFormat="1" x14ac:dyDescent="0.35">
      <c r="A131" s="27"/>
      <c r="B131" s="28"/>
      <c r="C131" s="29"/>
      <c r="D131" s="29"/>
      <c r="E131" s="29"/>
      <c r="F131" s="29"/>
      <c r="G131" s="29"/>
      <c r="H131" s="29"/>
      <c r="I131" s="30"/>
      <c r="J131" s="30"/>
      <c r="K131" s="30"/>
      <c r="L131" s="30"/>
      <c r="M131" s="30"/>
      <c r="N131" s="16"/>
      <c r="O131" s="17"/>
      <c r="P131" s="86"/>
    </row>
    <row r="132" spans="1:16" s="18" customFormat="1" x14ac:dyDescent="0.35">
      <c r="A132" s="27"/>
      <c r="B132" s="28"/>
      <c r="C132" s="29"/>
      <c r="D132" s="29"/>
      <c r="E132" s="29"/>
      <c r="F132" s="29"/>
      <c r="G132" s="29"/>
      <c r="H132" s="29"/>
      <c r="I132" s="30"/>
      <c r="J132" s="30"/>
      <c r="K132" s="30"/>
      <c r="L132" s="30"/>
      <c r="M132" s="30"/>
      <c r="N132" s="16"/>
      <c r="O132" s="17"/>
      <c r="P132" s="86"/>
    </row>
    <row r="133" spans="1:16" s="18" customFormat="1" x14ac:dyDescent="0.35">
      <c r="A133" s="27"/>
      <c r="B133" s="28"/>
      <c r="C133" s="29"/>
      <c r="D133" s="29"/>
      <c r="E133" s="29"/>
      <c r="F133" s="29"/>
      <c r="G133" s="29"/>
      <c r="H133" s="29"/>
      <c r="I133" s="30"/>
      <c r="J133" s="30"/>
      <c r="K133" s="30"/>
      <c r="L133" s="30"/>
      <c r="M133" s="30"/>
      <c r="N133" s="16"/>
      <c r="O133" s="17"/>
      <c r="P133" s="86"/>
    </row>
    <row r="134" spans="1:16" s="18" customFormat="1" x14ac:dyDescent="0.35">
      <c r="A134" s="27"/>
      <c r="B134" s="28"/>
      <c r="C134" s="29"/>
      <c r="D134" s="29"/>
      <c r="E134" s="29"/>
      <c r="F134" s="29"/>
      <c r="G134" s="29"/>
      <c r="H134" s="29"/>
      <c r="I134" s="30"/>
      <c r="J134" s="30"/>
      <c r="K134" s="30"/>
      <c r="L134" s="30"/>
      <c r="M134" s="30"/>
      <c r="N134" s="16"/>
      <c r="O134" s="17"/>
      <c r="P134" s="86"/>
    </row>
    <row r="135" spans="1:16" s="18" customFormat="1" x14ac:dyDescent="0.35">
      <c r="A135" s="27"/>
      <c r="B135" s="28"/>
      <c r="C135" s="29"/>
      <c r="D135" s="29"/>
      <c r="E135" s="29"/>
      <c r="F135" s="29"/>
      <c r="G135" s="29"/>
      <c r="H135" s="29"/>
      <c r="I135" s="30"/>
      <c r="J135" s="30"/>
      <c r="K135" s="30"/>
      <c r="L135" s="30"/>
      <c r="M135" s="30"/>
      <c r="N135" s="16"/>
      <c r="O135" s="17"/>
      <c r="P135" s="86"/>
    </row>
    <row r="136" spans="1:16" s="18" customFormat="1" x14ac:dyDescent="0.35">
      <c r="A136" s="27"/>
      <c r="B136" s="28"/>
      <c r="C136" s="29"/>
      <c r="D136" s="29"/>
      <c r="E136" s="29"/>
      <c r="F136" s="29"/>
      <c r="G136" s="29"/>
      <c r="H136" s="29"/>
      <c r="I136" s="30"/>
      <c r="J136" s="30"/>
      <c r="K136" s="30"/>
      <c r="L136" s="30"/>
      <c r="M136" s="30"/>
      <c r="N136" s="16"/>
      <c r="O136" s="17"/>
      <c r="P136" s="86"/>
    </row>
    <row r="137" spans="1:16" s="18" customFormat="1" x14ac:dyDescent="0.35">
      <c r="A137" s="27"/>
      <c r="B137" s="28"/>
      <c r="C137" s="29"/>
      <c r="D137" s="29"/>
      <c r="E137" s="29"/>
      <c r="F137" s="29"/>
      <c r="G137" s="29"/>
      <c r="H137" s="29"/>
      <c r="I137" s="30"/>
      <c r="J137" s="30"/>
      <c r="K137" s="30"/>
      <c r="L137" s="30"/>
      <c r="M137" s="30"/>
      <c r="N137" s="16"/>
      <c r="O137" s="17"/>
      <c r="P137" s="86"/>
    </row>
    <row r="138" spans="1:16" s="18" customFormat="1" x14ac:dyDescent="0.35">
      <c r="A138" s="27"/>
      <c r="B138" s="28"/>
      <c r="C138" s="29"/>
      <c r="D138" s="29"/>
      <c r="E138" s="29"/>
      <c r="F138" s="29"/>
      <c r="G138" s="29"/>
      <c r="H138" s="29"/>
      <c r="I138" s="30"/>
      <c r="J138" s="30"/>
      <c r="K138" s="30"/>
      <c r="L138" s="30"/>
      <c r="M138" s="30"/>
      <c r="N138" s="16"/>
      <c r="O138" s="17"/>
      <c r="P138" s="86"/>
    </row>
    <row r="139" spans="1:16" s="18" customFormat="1" x14ac:dyDescent="0.35">
      <c r="A139" s="27"/>
      <c r="B139" s="28"/>
      <c r="C139" s="29"/>
      <c r="D139" s="29"/>
      <c r="E139" s="29"/>
      <c r="F139" s="29"/>
      <c r="G139" s="29"/>
      <c r="H139" s="29"/>
      <c r="I139" s="30"/>
      <c r="J139" s="30"/>
      <c r="K139" s="30"/>
      <c r="L139" s="30"/>
      <c r="M139" s="30"/>
      <c r="N139" s="16"/>
      <c r="O139" s="17"/>
      <c r="P139" s="86"/>
    </row>
    <row r="140" spans="1:16" s="18" customFormat="1" x14ac:dyDescent="0.35">
      <c r="A140" s="27"/>
      <c r="B140" s="28"/>
      <c r="C140" s="29"/>
      <c r="D140" s="29"/>
      <c r="E140" s="29"/>
      <c r="F140" s="29"/>
      <c r="G140" s="29"/>
      <c r="H140" s="29"/>
      <c r="I140" s="30"/>
      <c r="J140" s="30"/>
      <c r="K140" s="30"/>
      <c r="L140" s="30"/>
      <c r="M140" s="30"/>
      <c r="N140" s="16"/>
      <c r="O140" s="17"/>
      <c r="P140" s="86"/>
    </row>
    <row r="141" spans="1:16" s="18" customFormat="1" x14ac:dyDescent="0.35">
      <c r="A141" s="27"/>
      <c r="B141" s="28"/>
      <c r="C141" s="29"/>
      <c r="D141" s="29"/>
      <c r="E141" s="29"/>
      <c r="F141" s="29"/>
      <c r="G141" s="29"/>
      <c r="H141" s="29"/>
      <c r="I141" s="30"/>
      <c r="J141" s="30"/>
      <c r="K141" s="30"/>
      <c r="L141" s="30"/>
      <c r="M141" s="30"/>
      <c r="N141" s="16"/>
      <c r="O141" s="17"/>
      <c r="P141" s="86"/>
    </row>
    <row r="142" spans="1:16" s="18" customFormat="1" x14ac:dyDescent="0.35">
      <c r="A142" s="27"/>
      <c r="B142" s="28"/>
      <c r="C142" s="29"/>
      <c r="D142" s="29"/>
      <c r="E142" s="29"/>
      <c r="F142" s="29"/>
      <c r="G142" s="29"/>
      <c r="H142" s="29"/>
      <c r="I142" s="30"/>
      <c r="J142" s="30"/>
      <c r="K142" s="30"/>
      <c r="L142" s="30"/>
      <c r="M142" s="30"/>
      <c r="N142" s="16"/>
      <c r="O142" s="17"/>
      <c r="P142" s="86"/>
    </row>
    <row r="143" spans="1:16" s="18" customFormat="1" x14ac:dyDescent="0.35">
      <c r="A143" s="27"/>
      <c r="B143" s="28"/>
      <c r="C143" s="29"/>
      <c r="D143" s="29"/>
      <c r="E143" s="29"/>
      <c r="F143" s="29"/>
      <c r="G143" s="29"/>
      <c r="H143" s="29"/>
      <c r="I143" s="30"/>
      <c r="J143" s="30"/>
      <c r="K143" s="30"/>
      <c r="L143" s="30"/>
      <c r="M143" s="30"/>
      <c r="N143" s="16"/>
      <c r="O143" s="17"/>
      <c r="P143" s="86"/>
    </row>
    <row r="144" spans="1:16" s="18" customFormat="1" x14ac:dyDescent="0.35">
      <c r="A144" s="27"/>
      <c r="B144" s="28"/>
      <c r="C144" s="29"/>
      <c r="D144" s="29"/>
      <c r="E144" s="29"/>
      <c r="F144" s="29"/>
      <c r="G144" s="29"/>
      <c r="H144" s="29"/>
      <c r="I144" s="30"/>
      <c r="J144" s="30"/>
      <c r="K144" s="30"/>
      <c r="L144" s="30"/>
      <c r="M144" s="30"/>
      <c r="N144" s="16"/>
      <c r="O144" s="17"/>
      <c r="P144" s="86"/>
    </row>
    <row r="145" spans="1:16" s="18" customFormat="1" x14ac:dyDescent="0.35">
      <c r="A145" s="27"/>
      <c r="B145" s="28"/>
      <c r="C145" s="29"/>
      <c r="D145" s="29"/>
      <c r="E145" s="29"/>
      <c r="F145" s="29"/>
      <c r="G145" s="29"/>
      <c r="H145" s="29"/>
      <c r="I145" s="30"/>
      <c r="J145" s="30"/>
      <c r="K145" s="30"/>
      <c r="L145" s="30"/>
      <c r="M145" s="30"/>
      <c r="N145" s="16"/>
      <c r="O145" s="17"/>
      <c r="P145" s="86"/>
    </row>
    <row r="146" spans="1:16" s="18" customFormat="1" x14ac:dyDescent="0.35">
      <c r="A146" s="27"/>
      <c r="B146" s="28"/>
      <c r="C146" s="29"/>
      <c r="D146" s="29"/>
      <c r="E146" s="29"/>
      <c r="F146" s="29"/>
      <c r="G146" s="29"/>
      <c r="H146" s="29"/>
      <c r="I146" s="30"/>
      <c r="J146" s="30"/>
      <c r="K146" s="30"/>
      <c r="L146" s="30"/>
      <c r="M146" s="30"/>
      <c r="N146" s="16"/>
      <c r="O146" s="17"/>
      <c r="P146" s="86"/>
    </row>
    <row r="147" spans="1:16" s="18" customFormat="1" x14ac:dyDescent="0.35">
      <c r="A147" s="27"/>
      <c r="B147" s="28"/>
      <c r="C147" s="29"/>
      <c r="D147" s="29"/>
      <c r="E147" s="29"/>
      <c r="F147" s="29"/>
      <c r="G147" s="29"/>
      <c r="H147" s="29"/>
      <c r="I147" s="30"/>
      <c r="J147" s="30"/>
      <c r="K147" s="30"/>
      <c r="L147" s="30"/>
      <c r="M147" s="30"/>
      <c r="N147" s="16"/>
      <c r="O147" s="17"/>
      <c r="P147" s="86"/>
    </row>
    <row r="148" spans="1:16" s="18" customFormat="1" x14ac:dyDescent="0.35">
      <c r="A148" s="27"/>
      <c r="B148" s="28"/>
      <c r="C148" s="29"/>
      <c r="D148" s="29"/>
      <c r="E148" s="29"/>
      <c r="F148" s="29"/>
      <c r="G148" s="29"/>
      <c r="H148" s="29"/>
      <c r="I148" s="30"/>
      <c r="J148" s="30"/>
      <c r="K148" s="30"/>
      <c r="L148" s="30"/>
      <c r="M148" s="30"/>
      <c r="N148" s="16"/>
      <c r="O148" s="17"/>
      <c r="P148" s="86"/>
    </row>
    <row r="149" spans="1:16" s="18" customFormat="1" x14ac:dyDescent="0.35">
      <c r="A149" s="27"/>
      <c r="B149" s="28"/>
      <c r="C149" s="29"/>
      <c r="D149" s="29"/>
      <c r="E149" s="29"/>
      <c r="F149" s="29"/>
      <c r="G149" s="29"/>
      <c r="H149" s="29"/>
      <c r="I149" s="30"/>
      <c r="J149" s="30"/>
      <c r="K149" s="30"/>
      <c r="L149" s="30"/>
      <c r="M149" s="30"/>
      <c r="N149" s="16"/>
      <c r="O149" s="17"/>
      <c r="P149" s="86"/>
    </row>
    <row r="150" spans="1:16" s="18" customFormat="1" x14ac:dyDescent="0.35">
      <c r="A150" s="27"/>
      <c r="B150" s="28"/>
      <c r="C150" s="29"/>
      <c r="D150" s="29"/>
      <c r="E150" s="29"/>
      <c r="F150" s="29"/>
      <c r="G150" s="29"/>
      <c r="H150" s="29"/>
      <c r="I150" s="30"/>
      <c r="J150" s="30"/>
      <c r="K150" s="30"/>
      <c r="L150" s="30"/>
      <c r="M150" s="30"/>
      <c r="N150" s="16"/>
      <c r="O150" s="17"/>
      <c r="P150" s="86"/>
    </row>
    <row r="151" spans="1:16" s="18" customFormat="1" x14ac:dyDescent="0.35">
      <c r="A151" s="27"/>
      <c r="B151" s="28"/>
      <c r="C151" s="29"/>
      <c r="D151" s="29"/>
      <c r="E151" s="29"/>
      <c r="F151" s="29"/>
      <c r="G151" s="29"/>
      <c r="H151" s="29"/>
      <c r="I151" s="30"/>
      <c r="J151" s="30"/>
      <c r="K151" s="30"/>
      <c r="L151" s="30"/>
      <c r="M151" s="30"/>
      <c r="N151" s="16"/>
      <c r="O151" s="17"/>
      <c r="P151" s="86"/>
    </row>
    <row r="152" spans="1:16" s="18" customFormat="1" x14ac:dyDescent="0.35">
      <c r="A152" s="27"/>
      <c r="B152" s="28"/>
      <c r="C152" s="29"/>
      <c r="D152" s="29"/>
      <c r="E152" s="29"/>
      <c r="F152" s="29"/>
      <c r="G152" s="29"/>
      <c r="H152" s="29"/>
      <c r="I152" s="30"/>
      <c r="J152" s="30"/>
      <c r="K152" s="30"/>
      <c r="L152" s="30"/>
      <c r="M152" s="30"/>
      <c r="N152" s="16"/>
      <c r="O152" s="17"/>
      <c r="P152" s="86"/>
    </row>
    <row r="153" spans="1:16" s="18" customFormat="1" x14ac:dyDescent="0.35">
      <c r="A153" s="27"/>
      <c r="B153" s="28"/>
      <c r="C153" s="29"/>
      <c r="D153" s="29"/>
      <c r="E153" s="29"/>
      <c r="F153" s="29"/>
      <c r="G153" s="29"/>
      <c r="H153" s="29"/>
      <c r="I153" s="30"/>
      <c r="J153" s="30"/>
      <c r="K153" s="30"/>
      <c r="L153" s="30"/>
      <c r="M153" s="30"/>
      <c r="N153" s="16"/>
      <c r="O153" s="17"/>
      <c r="P153" s="86"/>
    </row>
    <row r="154" spans="1:16" s="18" customFormat="1" x14ac:dyDescent="0.35">
      <c r="A154" s="27"/>
      <c r="B154" s="28"/>
      <c r="C154" s="29"/>
      <c r="D154" s="29"/>
      <c r="E154" s="29"/>
      <c r="F154" s="29"/>
      <c r="G154" s="29"/>
      <c r="H154" s="29"/>
      <c r="I154" s="30"/>
      <c r="J154" s="30"/>
      <c r="K154" s="30"/>
      <c r="L154" s="30"/>
      <c r="M154" s="30"/>
      <c r="N154" s="16"/>
      <c r="O154" s="17"/>
      <c r="P154" s="86"/>
    </row>
    <row r="155" spans="1:16" s="18" customFormat="1" x14ac:dyDescent="0.35">
      <c r="A155" s="27"/>
      <c r="B155" s="28"/>
      <c r="C155" s="29"/>
      <c r="D155" s="29"/>
      <c r="E155" s="29"/>
      <c r="F155" s="29"/>
      <c r="G155" s="29"/>
      <c r="H155" s="29"/>
      <c r="I155" s="30"/>
      <c r="J155" s="30"/>
      <c r="K155" s="30"/>
      <c r="L155" s="30"/>
      <c r="M155" s="30"/>
      <c r="N155" s="16"/>
      <c r="O155" s="17"/>
      <c r="P155" s="86"/>
    </row>
    <row r="156" spans="1:16" s="18" customFormat="1" x14ac:dyDescent="0.35">
      <c r="A156" s="27"/>
      <c r="B156" s="28"/>
      <c r="C156" s="29"/>
      <c r="D156" s="29"/>
      <c r="E156" s="29"/>
      <c r="F156" s="29"/>
      <c r="G156" s="29"/>
      <c r="H156" s="29"/>
      <c r="I156" s="30"/>
      <c r="J156" s="30"/>
      <c r="K156" s="30"/>
      <c r="L156" s="30"/>
      <c r="M156" s="30"/>
      <c r="N156" s="16"/>
      <c r="O156" s="17"/>
      <c r="P156" s="86"/>
    </row>
    <row r="157" spans="1:16" s="18" customFormat="1" x14ac:dyDescent="0.35">
      <c r="A157" s="27"/>
      <c r="B157" s="28"/>
      <c r="C157" s="29"/>
      <c r="D157" s="29"/>
      <c r="E157" s="29"/>
      <c r="F157" s="29"/>
      <c r="G157" s="29"/>
      <c r="H157" s="29"/>
      <c r="I157" s="30"/>
      <c r="J157" s="30"/>
      <c r="K157" s="30"/>
      <c r="L157" s="30"/>
      <c r="M157" s="30"/>
      <c r="N157" s="16"/>
      <c r="O157" s="17"/>
      <c r="P157" s="86"/>
    </row>
    <row r="158" spans="1:16" s="18" customFormat="1" x14ac:dyDescent="0.35">
      <c r="A158" s="27"/>
      <c r="B158" s="28"/>
      <c r="C158" s="29"/>
      <c r="D158" s="29"/>
      <c r="E158" s="29"/>
      <c r="F158" s="29"/>
      <c r="G158" s="29"/>
      <c r="H158" s="29"/>
      <c r="I158" s="30"/>
      <c r="J158" s="30"/>
      <c r="K158" s="30"/>
      <c r="L158" s="30"/>
      <c r="M158" s="30"/>
      <c r="N158" s="16"/>
      <c r="O158" s="17"/>
      <c r="P158" s="86"/>
    </row>
    <row r="159" spans="1:16" s="18" customFormat="1" x14ac:dyDescent="0.35">
      <c r="A159" s="27"/>
      <c r="B159" s="28"/>
      <c r="C159" s="29"/>
      <c r="D159" s="29"/>
      <c r="E159" s="29"/>
      <c r="F159" s="29"/>
      <c r="G159" s="29"/>
      <c r="H159" s="29"/>
      <c r="I159" s="30"/>
      <c r="J159" s="30"/>
      <c r="K159" s="30"/>
      <c r="L159" s="30"/>
      <c r="M159" s="30"/>
      <c r="N159" s="16"/>
      <c r="O159" s="17"/>
      <c r="P159" s="86"/>
    </row>
    <row r="160" spans="1:16" s="18" customFormat="1" x14ac:dyDescent="0.35">
      <c r="A160" s="27"/>
      <c r="B160" s="28"/>
      <c r="C160" s="29"/>
      <c r="D160" s="29"/>
      <c r="E160" s="29"/>
      <c r="F160" s="29"/>
      <c r="G160" s="29"/>
      <c r="H160" s="29"/>
      <c r="I160" s="30"/>
      <c r="J160" s="30"/>
      <c r="K160" s="30"/>
      <c r="L160" s="30"/>
      <c r="M160" s="30"/>
      <c r="N160" s="16"/>
      <c r="O160" s="17"/>
      <c r="P160" s="86"/>
    </row>
    <row r="161" spans="1:16" s="18" customFormat="1" x14ac:dyDescent="0.35">
      <c r="A161" s="27"/>
      <c r="B161" s="28"/>
      <c r="C161" s="29"/>
      <c r="D161" s="29"/>
      <c r="E161" s="29"/>
      <c r="F161" s="29"/>
      <c r="G161" s="29"/>
      <c r="H161" s="29"/>
      <c r="I161" s="30"/>
      <c r="J161" s="30"/>
      <c r="K161" s="30"/>
      <c r="L161" s="30"/>
      <c r="M161" s="30"/>
      <c r="N161" s="16"/>
      <c r="O161" s="17"/>
      <c r="P161" s="86"/>
    </row>
    <row r="162" spans="1:16" s="18" customFormat="1" x14ac:dyDescent="0.35">
      <c r="A162" s="27"/>
      <c r="B162" s="28"/>
      <c r="C162" s="29"/>
      <c r="D162" s="29"/>
      <c r="E162" s="29"/>
      <c r="F162" s="29"/>
      <c r="G162" s="29"/>
      <c r="H162" s="29"/>
      <c r="I162" s="30"/>
      <c r="J162" s="30"/>
      <c r="K162" s="30"/>
      <c r="L162" s="30"/>
      <c r="M162" s="30"/>
      <c r="N162" s="16"/>
      <c r="O162" s="17"/>
      <c r="P162" s="86"/>
    </row>
    <row r="163" spans="1:16" s="18" customFormat="1" x14ac:dyDescent="0.35">
      <c r="A163" s="27"/>
      <c r="B163" s="28"/>
      <c r="C163" s="29"/>
      <c r="D163" s="29"/>
      <c r="E163" s="29"/>
      <c r="F163" s="29"/>
      <c r="G163" s="29"/>
      <c r="H163" s="29"/>
      <c r="I163" s="30"/>
      <c r="J163" s="30"/>
      <c r="K163" s="30"/>
      <c r="L163" s="30"/>
      <c r="M163" s="30"/>
      <c r="N163" s="16"/>
      <c r="O163" s="17"/>
      <c r="P163" s="86"/>
    </row>
    <row r="164" spans="1:16" s="18" customFormat="1" x14ac:dyDescent="0.35">
      <c r="A164" s="27"/>
      <c r="B164" s="28"/>
      <c r="C164" s="29"/>
      <c r="D164" s="29"/>
      <c r="E164" s="29"/>
      <c r="F164" s="29"/>
      <c r="G164" s="29"/>
      <c r="H164" s="29"/>
      <c r="I164" s="30"/>
      <c r="J164" s="30"/>
      <c r="K164" s="30"/>
      <c r="L164" s="30"/>
      <c r="M164" s="30"/>
      <c r="N164" s="16"/>
      <c r="O164" s="17"/>
      <c r="P164" s="86"/>
    </row>
    <row r="165" spans="1:16" s="18" customFormat="1" x14ac:dyDescent="0.35">
      <c r="A165" s="27"/>
      <c r="B165" s="28"/>
      <c r="C165" s="29"/>
      <c r="D165" s="29"/>
      <c r="E165" s="29"/>
      <c r="F165" s="29"/>
      <c r="G165" s="29"/>
      <c r="H165" s="29"/>
      <c r="I165" s="30"/>
      <c r="J165" s="30"/>
      <c r="K165" s="30"/>
      <c r="L165" s="30"/>
      <c r="M165" s="30"/>
      <c r="N165" s="16"/>
      <c r="O165" s="17"/>
      <c r="P165" s="86"/>
    </row>
    <row r="166" spans="1:16" s="18" customFormat="1" x14ac:dyDescent="0.35">
      <c r="A166" s="27"/>
      <c r="B166" s="28"/>
      <c r="C166" s="29"/>
      <c r="D166" s="29"/>
      <c r="E166" s="29"/>
      <c r="F166" s="29"/>
      <c r="G166" s="29"/>
      <c r="H166" s="29"/>
      <c r="I166" s="30"/>
      <c r="J166" s="30"/>
      <c r="K166" s="30"/>
      <c r="L166" s="30"/>
      <c r="M166" s="30"/>
      <c r="N166" s="16"/>
      <c r="O166" s="17"/>
      <c r="P166" s="86"/>
    </row>
    <row r="167" spans="1:16" s="18" customFormat="1" x14ac:dyDescent="0.35">
      <c r="A167" s="27"/>
      <c r="B167" s="28"/>
      <c r="C167" s="29"/>
      <c r="D167" s="29"/>
      <c r="E167" s="29"/>
      <c r="F167" s="29"/>
      <c r="G167" s="29"/>
      <c r="H167" s="29"/>
      <c r="I167" s="30"/>
      <c r="J167" s="30"/>
      <c r="K167" s="30"/>
      <c r="L167" s="30"/>
      <c r="M167" s="30"/>
      <c r="N167" s="16"/>
      <c r="O167" s="17"/>
      <c r="P167" s="86"/>
    </row>
    <row r="168" spans="1:16" s="18" customFormat="1" x14ac:dyDescent="0.35">
      <c r="A168" s="27"/>
      <c r="B168" s="28"/>
      <c r="C168" s="29"/>
      <c r="D168" s="29"/>
      <c r="E168" s="29"/>
      <c r="F168" s="29"/>
      <c r="G168" s="29"/>
      <c r="H168" s="29"/>
      <c r="I168" s="30"/>
      <c r="J168" s="30"/>
      <c r="K168" s="30"/>
      <c r="L168" s="30"/>
      <c r="M168" s="30"/>
      <c r="N168" s="16"/>
      <c r="O168" s="17"/>
      <c r="P168" s="86"/>
    </row>
    <row r="169" spans="1:16" s="18" customFormat="1" x14ac:dyDescent="0.35">
      <c r="A169" s="27"/>
      <c r="B169" s="28"/>
      <c r="C169" s="29"/>
      <c r="D169" s="29"/>
      <c r="E169" s="29"/>
      <c r="F169" s="29"/>
      <c r="G169" s="29"/>
      <c r="H169" s="29"/>
      <c r="I169" s="30"/>
      <c r="J169" s="30"/>
      <c r="K169" s="30"/>
      <c r="L169" s="30"/>
      <c r="M169" s="30"/>
      <c r="N169" s="16"/>
      <c r="O169" s="17"/>
      <c r="P169" s="86"/>
    </row>
    <row r="170" spans="1:16" s="18" customFormat="1" x14ac:dyDescent="0.35">
      <c r="A170" s="27"/>
      <c r="B170" s="28"/>
      <c r="C170" s="29"/>
      <c r="D170" s="29"/>
      <c r="E170" s="29"/>
      <c r="F170" s="29"/>
      <c r="G170" s="29"/>
      <c r="H170" s="29"/>
      <c r="I170" s="30"/>
      <c r="J170" s="30"/>
      <c r="K170" s="30"/>
      <c r="L170" s="30"/>
      <c r="M170" s="30"/>
      <c r="N170" s="16"/>
      <c r="O170" s="17"/>
      <c r="P170" s="86"/>
    </row>
    <row r="171" spans="1:16" s="18" customFormat="1" x14ac:dyDescent="0.35">
      <c r="A171" s="27"/>
      <c r="B171" s="28"/>
      <c r="C171" s="29"/>
      <c r="D171" s="29"/>
      <c r="E171" s="29"/>
      <c r="F171" s="29"/>
      <c r="G171" s="29"/>
      <c r="H171" s="29"/>
      <c r="I171" s="30"/>
      <c r="J171" s="30"/>
      <c r="K171" s="30"/>
      <c r="L171" s="30"/>
      <c r="M171" s="30"/>
      <c r="N171" s="16"/>
      <c r="O171" s="17"/>
      <c r="P171" s="86"/>
    </row>
    <row r="172" spans="1:16" s="18" customFormat="1" x14ac:dyDescent="0.35">
      <c r="A172" s="27"/>
      <c r="B172" s="28"/>
      <c r="C172" s="29"/>
      <c r="D172" s="29"/>
      <c r="E172" s="29"/>
      <c r="F172" s="29"/>
      <c r="G172" s="29"/>
      <c r="H172" s="29"/>
      <c r="I172" s="30"/>
      <c r="J172" s="30"/>
      <c r="K172" s="30"/>
      <c r="L172" s="30"/>
      <c r="M172" s="30"/>
      <c r="N172" s="16"/>
      <c r="O172" s="17"/>
      <c r="P172" s="86"/>
    </row>
    <row r="173" spans="1:16" s="18" customFormat="1" x14ac:dyDescent="0.35">
      <c r="A173" s="27"/>
      <c r="B173" s="28"/>
      <c r="C173" s="29"/>
      <c r="D173" s="29"/>
      <c r="E173" s="29"/>
      <c r="F173" s="29"/>
      <c r="G173" s="29"/>
      <c r="H173" s="29"/>
      <c r="I173" s="30"/>
      <c r="J173" s="30"/>
      <c r="K173" s="30"/>
      <c r="L173" s="30"/>
      <c r="M173" s="30"/>
      <c r="N173" s="16"/>
      <c r="O173" s="17"/>
      <c r="P173" s="86"/>
    </row>
    <row r="174" spans="1:16" s="18" customFormat="1" x14ac:dyDescent="0.35">
      <c r="A174" s="27"/>
      <c r="B174" s="28"/>
      <c r="C174" s="29"/>
      <c r="D174" s="29"/>
      <c r="E174" s="29"/>
      <c r="F174" s="29"/>
      <c r="G174" s="29"/>
      <c r="H174" s="29"/>
      <c r="I174" s="30"/>
      <c r="J174" s="30"/>
      <c r="K174" s="30"/>
      <c r="L174" s="30"/>
      <c r="M174" s="30"/>
      <c r="N174" s="16"/>
      <c r="O174" s="17"/>
      <c r="P174" s="86"/>
    </row>
    <row r="175" spans="1:16" s="18" customFormat="1" x14ac:dyDescent="0.35">
      <c r="A175" s="27"/>
      <c r="B175" s="28"/>
      <c r="C175" s="29"/>
      <c r="D175" s="29"/>
      <c r="E175" s="29"/>
      <c r="F175" s="29"/>
      <c r="G175" s="29"/>
      <c r="H175" s="29"/>
      <c r="I175" s="30"/>
      <c r="J175" s="30"/>
      <c r="K175" s="30"/>
      <c r="L175" s="30"/>
      <c r="M175" s="30"/>
      <c r="N175" s="16"/>
      <c r="O175" s="17"/>
      <c r="P175" s="86"/>
    </row>
    <row r="176" spans="1:16" s="18" customFormat="1" x14ac:dyDescent="0.35">
      <c r="A176" s="27"/>
      <c r="B176" s="28"/>
      <c r="C176" s="29"/>
      <c r="D176" s="29"/>
      <c r="E176" s="29"/>
      <c r="F176" s="29"/>
      <c r="G176" s="29"/>
      <c r="H176" s="29"/>
      <c r="I176" s="30"/>
      <c r="J176" s="30"/>
      <c r="K176" s="30"/>
      <c r="L176" s="30"/>
      <c r="M176" s="30"/>
      <c r="N176" s="16"/>
      <c r="O176" s="17"/>
      <c r="P176" s="86"/>
    </row>
    <row r="177" spans="1:16" s="18" customFormat="1" x14ac:dyDescent="0.35">
      <c r="A177" s="27"/>
      <c r="B177" s="28"/>
      <c r="C177" s="29"/>
      <c r="D177" s="29"/>
      <c r="E177" s="29"/>
      <c r="F177" s="29"/>
      <c r="G177" s="29"/>
      <c r="H177" s="29"/>
      <c r="I177" s="30"/>
      <c r="J177" s="30"/>
      <c r="K177" s="30"/>
      <c r="L177" s="30"/>
      <c r="M177" s="30"/>
      <c r="N177" s="16"/>
      <c r="O177" s="17"/>
      <c r="P177" s="86"/>
    </row>
    <row r="178" spans="1:16" s="18" customFormat="1" x14ac:dyDescent="0.35">
      <c r="A178" s="27"/>
      <c r="B178" s="28"/>
      <c r="C178" s="29"/>
      <c r="D178" s="29"/>
      <c r="E178" s="29"/>
      <c r="F178" s="29"/>
      <c r="G178" s="29"/>
      <c r="H178" s="29"/>
      <c r="I178" s="30"/>
      <c r="J178" s="30"/>
      <c r="K178" s="30"/>
      <c r="L178" s="30"/>
      <c r="M178" s="30"/>
      <c r="N178" s="16"/>
      <c r="O178" s="17"/>
      <c r="P178" s="86"/>
    </row>
    <row r="179" spans="1:16" s="18" customFormat="1" x14ac:dyDescent="0.35">
      <c r="A179" s="27"/>
      <c r="B179" s="5"/>
      <c r="C179" s="5"/>
      <c r="D179" s="5"/>
      <c r="E179" s="5"/>
      <c r="F179" s="5"/>
      <c r="G179" s="5"/>
      <c r="H179" s="5"/>
      <c r="I179" s="5"/>
      <c r="J179" s="5"/>
      <c r="K179" s="5"/>
      <c r="L179" s="5"/>
      <c r="M179" s="5"/>
      <c r="N179" s="16"/>
      <c r="O179" s="17"/>
      <c r="P179" s="86"/>
    </row>
    <row r="180" spans="1:16" s="18" customFormat="1" x14ac:dyDescent="0.35">
      <c r="A180" s="27"/>
      <c r="B180" s="5"/>
      <c r="C180" s="5"/>
      <c r="D180" s="5"/>
      <c r="E180" s="5"/>
      <c r="F180" s="5"/>
      <c r="G180" s="5"/>
      <c r="H180" s="5"/>
      <c r="I180" s="5"/>
      <c r="J180" s="5"/>
      <c r="K180" s="5"/>
      <c r="L180" s="5"/>
      <c r="M180" s="5"/>
      <c r="N180" s="16"/>
      <c r="O180" s="17"/>
      <c r="P180" s="86"/>
    </row>
    <row r="181" spans="1:16" s="18" customFormat="1" x14ac:dyDescent="0.35">
      <c r="A181" s="27"/>
      <c r="B181" s="5"/>
      <c r="C181" s="5"/>
      <c r="D181" s="5"/>
      <c r="E181" s="5"/>
      <c r="F181" s="5"/>
      <c r="G181" s="5"/>
      <c r="H181" s="5"/>
      <c r="I181" s="5"/>
      <c r="J181" s="5"/>
      <c r="K181" s="5"/>
      <c r="L181" s="5"/>
      <c r="M181" s="5"/>
      <c r="N181" s="16"/>
      <c r="O181" s="17"/>
      <c r="P181" s="86"/>
    </row>
    <row r="182" spans="1:16" s="18" customFormat="1" x14ac:dyDescent="0.35">
      <c r="A182" s="27"/>
      <c r="B182" s="5"/>
      <c r="C182" s="5"/>
      <c r="D182" s="5"/>
      <c r="E182" s="5"/>
      <c r="F182" s="5"/>
      <c r="G182" s="5"/>
      <c r="H182" s="5"/>
      <c r="I182" s="5"/>
      <c r="J182" s="5"/>
      <c r="K182" s="5"/>
      <c r="L182" s="5"/>
      <c r="M182" s="5"/>
      <c r="N182" s="16"/>
      <c r="O182" s="17"/>
      <c r="P182" s="86"/>
    </row>
    <row r="183" spans="1:16" s="18" customFormat="1" x14ac:dyDescent="0.35">
      <c r="A183" s="27"/>
      <c r="B183" s="5"/>
      <c r="C183" s="5"/>
      <c r="D183" s="5"/>
      <c r="E183" s="5"/>
      <c r="F183" s="5"/>
      <c r="G183" s="5"/>
      <c r="H183" s="5"/>
      <c r="I183" s="5"/>
      <c r="J183" s="5"/>
      <c r="K183" s="5"/>
      <c r="L183" s="5"/>
      <c r="M183" s="5"/>
      <c r="N183" s="16"/>
      <c r="O183" s="17"/>
      <c r="P183" s="86"/>
    </row>
    <row r="184" spans="1:16" s="18" customFormat="1" x14ac:dyDescent="0.35">
      <c r="A184" s="27"/>
      <c r="B184" s="5"/>
      <c r="C184" s="5"/>
      <c r="D184" s="5"/>
      <c r="E184" s="5"/>
      <c r="F184" s="5"/>
      <c r="G184" s="5"/>
      <c r="H184" s="5"/>
      <c r="I184" s="5"/>
      <c r="J184" s="5"/>
      <c r="K184" s="5"/>
      <c r="L184" s="5"/>
      <c r="M184" s="5"/>
      <c r="N184" s="16"/>
      <c r="O184" s="17"/>
      <c r="P184" s="86"/>
    </row>
    <row r="185" spans="1:16" s="18" customFormat="1" x14ac:dyDescent="0.35">
      <c r="A185" s="27"/>
      <c r="B185" s="5"/>
      <c r="C185" s="5"/>
      <c r="D185" s="5"/>
      <c r="E185" s="5"/>
      <c r="F185" s="5"/>
      <c r="G185" s="5"/>
      <c r="H185" s="5"/>
      <c r="I185" s="5"/>
      <c r="J185" s="5"/>
      <c r="K185" s="5"/>
      <c r="L185" s="5"/>
      <c r="M185" s="5"/>
      <c r="N185" s="16"/>
      <c r="O185" s="17"/>
      <c r="P185" s="86"/>
    </row>
    <row r="186" spans="1:16" s="18" customFormat="1" x14ac:dyDescent="0.35">
      <c r="A186" s="27"/>
      <c r="B186" s="5"/>
      <c r="C186" s="5"/>
      <c r="D186" s="5"/>
      <c r="E186" s="5"/>
      <c r="F186" s="5"/>
      <c r="G186" s="5"/>
      <c r="H186" s="5"/>
      <c r="I186" s="5"/>
      <c r="J186" s="5"/>
      <c r="K186" s="5"/>
      <c r="L186" s="5"/>
      <c r="M186" s="5"/>
      <c r="N186" s="16"/>
      <c r="O186" s="17"/>
      <c r="P186" s="86"/>
    </row>
    <row r="187" spans="1:16" s="18" customFormat="1" x14ac:dyDescent="0.35">
      <c r="A187" s="27"/>
      <c r="B187" s="5"/>
      <c r="C187" s="5"/>
      <c r="D187" s="5"/>
      <c r="E187" s="5"/>
      <c r="F187" s="5"/>
      <c r="G187" s="5"/>
      <c r="H187" s="5"/>
      <c r="I187" s="5"/>
      <c r="J187" s="5"/>
      <c r="K187" s="5"/>
      <c r="L187" s="5"/>
      <c r="M187" s="5"/>
      <c r="N187" s="16"/>
      <c r="O187" s="17"/>
      <c r="P187" s="86"/>
    </row>
    <row r="188" spans="1:16" s="18" customFormat="1" x14ac:dyDescent="0.35">
      <c r="A188" s="27"/>
      <c r="B188" s="5"/>
      <c r="C188" s="5"/>
      <c r="D188" s="5"/>
      <c r="E188" s="5"/>
      <c r="F188" s="5"/>
      <c r="G188" s="5"/>
      <c r="H188" s="5"/>
      <c r="I188" s="5"/>
      <c r="J188" s="5"/>
      <c r="K188" s="5"/>
      <c r="L188" s="5"/>
      <c r="M188" s="5"/>
      <c r="N188" s="16"/>
      <c r="O188" s="17"/>
      <c r="P188" s="86"/>
    </row>
    <row r="189" spans="1:16" s="18" customFormat="1" x14ac:dyDescent="0.35">
      <c r="A189" s="27"/>
      <c r="B189" s="5"/>
      <c r="C189" s="5"/>
      <c r="D189" s="5"/>
      <c r="E189" s="5"/>
      <c r="F189" s="5"/>
      <c r="G189" s="5"/>
      <c r="H189" s="5"/>
      <c r="I189" s="5"/>
      <c r="J189" s="5"/>
      <c r="K189" s="5"/>
      <c r="L189" s="5"/>
      <c r="M189" s="5"/>
      <c r="N189" s="3"/>
      <c r="O189" s="6"/>
      <c r="P189" s="85"/>
    </row>
    <row r="190" spans="1:16" s="18" customFormat="1" x14ac:dyDescent="0.35">
      <c r="A190" s="27"/>
      <c r="B190" s="5"/>
      <c r="C190" s="5"/>
      <c r="D190" s="5"/>
      <c r="E190" s="5"/>
      <c r="F190" s="5"/>
      <c r="G190" s="5"/>
      <c r="H190" s="5"/>
      <c r="I190" s="5"/>
      <c r="J190" s="5"/>
      <c r="K190" s="5"/>
      <c r="L190" s="5"/>
      <c r="M190" s="5"/>
      <c r="N190" s="3"/>
      <c r="O190" s="6"/>
      <c r="P190" s="83"/>
    </row>
    <row r="191" spans="1:16" s="18" customFormat="1" x14ac:dyDescent="0.35">
      <c r="A191" s="27"/>
      <c r="B191" s="5"/>
      <c r="C191" s="5"/>
      <c r="D191" s="5"/>
      <c r="E191" s="5"/>
      <c r="F191" s="5"/>
      <c r="G191" s="5"/>
      <c r="H191" s="5"/>
      <c r="I191" s="5"/>
      <c r="J191" s="5"/>
      <c r="K191" s="5"/>
      <c r="L191" s="5"/>
      <c r="M191" s="5"/>
      <c r="N191" s="3"/>
      <c r="O191" s="6"/>
      <c r="P191" s="83"/>
    </row>
    <row r="192" spans="1:16" s="18" customFormat="1" x14ac:dyDescent="0.35">
      <c r="A192" s="27"/>
      <c r="B192" s="5"/>
      <c r="C192" s="5"/>
      <c r="D192" s="5"/>
      <c r="E192" s="5"/>
      <c r="F192" s="5"/>
      <c r="G192" s="5"/>
      <c r="H192" s="5"/>
      <c r="I192" s="5"/>
      <c r="J192" s="5"/>
      <c r="K192" s="5"/>
      <c r="L192" s="5"/>
      <c r="M192" s="5"/>
      <c r="N192" s="3"/>
      <c r="O192" s="6"/>
      <c r="P192" s="83"/>
    </row>
    <row r="193" spans="1:1" x14ac:dyDescent="0.35">
      <c r="A193" s="7"/>
    </row>
    <row r="235" spans="1:27" s="90" customFormat="1" x14ac:dyDescent="0.35">
      <c r="A235" s="2"/>
      <c r="B235" s="5"/>
      <c r="C235" s="5"/>
      <c r="D235" s="5"/>
      <c r="E235" s="5"/>
      <c r="F235" s="5"/>
      <c r="G235" s="5"/>
      <c r="H235" s="5"/>
      <c r="I235" s="5"/>
      <c r="J235" s="5"/>
      <c r="K235" s="5"/>
      <c r="L235" s="5"/>
      <c r="M235" s="5"/>
      <c r="N235" s="3"/>
      <c r="O235" s="5"/>
      <c r="P235" s="83"/>
      <c r="Q235" s="5"/>
      <c r="R235" s="5"/>
      <c r="S235" s="5"/>
      <c r="T235" s="5"/>
      <c r="U235" s="5"/>
      <c r="V235" s="5"/>
      <c r="W235" s="5"/>
      <c r="X235" s="5"/>
      <c r="Y235" s="5"/>
      <c r="Z235" s="5"/>
      <c r="AA235" s="5"/>
    </row>
  </sheetData>
  <sheetProtection sheet="1" objects="1" scenarios="1" selectLockedCells="1"/>
  <mergeCells count="71">
    <mergeCell ref="B5:C5"/>
    <mergeCell ref="D5:G5"/>
    <mergeCell ref="B50:H50"/>
    <mergeCell ref="B51:H51"/>
    <mergeCell ref="B52:H52"/>
    <mergeCell ref="B14:D14"/>
    <mergeCell ref="E14:G14"/>
    <mergeCell ref="D6:G6"/>
    <mergeCell ref="A18:M18"/>
    <mergeCell ref="A20:M20"/>
    <mergeCell ref="B21:M21"/>
    <mergeCell ref="B22:H22"/>
    <mergeCell ref="B23:H23"/>
    <mergeCell ref="B36:H36"/>
    <mergeCell ref="B37:H37"/>
    <mergeCell ref="B38:M38"/>
    <mergeCell ref="B1:H1"/>
    <mergeCell ref="I1:M2"/>
    <mergeCell ref="B3:D3"/>
    <mergeCell ref="E3:G3"/>
    <mergeCell ref="I3:M4"/>
    <mergeCell ref="B8:M8"/>
    <mergeCell ref="B9:H9"/>
    <mergeCell ref="I10:I16"/>
    <mergeCell ref="J10:J16"/>
    <mergeCell ref="K10:K16"/>
    <mergeCell ref="L10:L16"/>
    <mergeCell ref="M10:M16"/>
    <mergeCell ref="B11:D11"/>
    <mergeCell ref="E11:G11"/>
    <mergeCell ref="B12:D12"/>
    <mergeCell ref="E12:G12"/>
    <mergeCell ref="B13:D13"/>
    <mergeCell ref="E13:G13"/>
    <mergeCell ref="B41:H41"/>
    <mergeCell ref="B40:H40"/>
    <mergeCell ref="B39:H39"/>
    <mergeCell ref="B55:H55"/>
    <mergeCell ref="B56:H56"/>
    <mergeCell ref="B43:H43"/>
    <mergeCell ref="B42:H42"/>
    <mergeCell ref="I58:L58"/>
    <mergeCell ref="B63:G63"/>
    <mergeCell ref="B44:H44"/>
    <mergeCell ref="A46:M46"/>
    <mergeCell ref="B47:M47"/>
    <mergeCell ref="B48:H48"/>
    <mergeCell ref="B49:H49"/>
    <mergeCell ref="B54:M54"/>
    <mergeCell ref="B53:H53"/>
    <mergeCell ref="I59:L59"/>
    <mergeCell ref="I61:L61"/>
    <mergeCell ref="B24:H24"/>
    <mergeCell ref="B25:H25"/>
    <mergeCell ref="B34:H34"/>
    <mergeCell ref="B35:H35"/>
    <mergeCell ref="B30:H30"/>
    <mergeCell ref="B32:H32"/>
    <mergeCell ref="B33:H33"/>
    <mergeCell ref="B26:H26"/>
    <mergeCell ref="B27:H27"/>
    <mergeCell ref="B28:M28"/>
    <mergeCell ref="B29:H29"/>
    <mergeCell ref="B31:H31"/>
    <mergeCell ref="B67:H67"/>
    <mergeCell ref="I67:M67"/>
    <mergeCell ref="B68:H68"/>
    <mergeCell ref="I68:M68"/>
    <mergeCell ref="B64:M64"/>
    <mergeCell ref="B66:G66"/>
    <mergeCell ref="I66:M66"/>
  </mergeCells>
  <conditionalFormatting sqref="N31 N49 N23:N25">
    <cfRule type="expression" dxfId="64" priority="15">
      <formula>LEFT($N23,4)="Pb :"</formula>
    </cfRule>
  </conditionalFormatting>
  <conditionalFormatting sqref="N27">
    <cfRule type="expression" dxfId="63" priority="14">
      <formula>LEFT($N27,4)="Pb :"</formula>
    </cfRule>
  </conditionalFormatting>
  <conditionalFormatting sqref="N33">
    <cfRule type="expression" dxfId="62" priority="13">
      <formula>LEFT($N33,4)="Pb :"</formula>
    </cfRule>
  </conditionalFormatting>
  <conditionalFormatting sqref="N37">
    <cfRule type="expression" dxfId="61" priority="12">
      <formula>LEFT($N37,4)="Pb :"</formula>
    </cfRule>
  </conditionalFormatting>
  <conditionalFormatting sqref="N44">
    <cfRule type="expression" dxfId="60" priority="11">
      <formula>LEFT($N44,4)="Pb :"</formula>
    </cfRule>
  </conditionalFormatting>
  <conditionalFormatting sqref="N56">
    <cfRule type="expression" dxfId="59" priority="10">
      <formula>LEFT($N56,4)="Pb :"</formula>
    </cfRule>
  </conditionalFormatting>
  <conditionalFormatting sqref="N35">
    <cfRule type="expression" dxfId="58" priority="9">
      <formula>LEFT($N35,4)="Pb :"</formula>
    </cfRule>
  </conditionalFormatting>
  <conditionalFormatting sqref="N30">
    <cfRule type="expression" dxfId="57" priority="8">
      <formula>LEFT($N30,4)="Pb :"</formula>
    </cfRule>
  </conditionalFormatting>
  <conditionalFormatting sqref="N42">
    <cfRule type="expression" dxfId="56" priority="5">
      <formula>LEFT($N42,4)="Pb :"</formula>
    </cfRule>
  </conditionalFormatting>
  <conditionalFormatting sqref="N51">
    <cfRule type="expression" dxfId="55" priority="4">
      <formula>LEFT($N51,4)="Pb :"</formula>
    </cfRule>
  </conditionalFormatting>
  <conditionalFormatting sqref="N53">
    <cfRule type="expression" dxfId="54" priority="3">
      <formula>LEFT($N53,4)="Pb :"</formula>
    </cfRule>
  </conditionalFormatting>
  <conditionalFormatting sqref="N40">
    <cfRule type="expression" dxfId="53" priority="2">
      <formula>LEFT($N40,4)="Pb :"</formula>
    </cfRule>
  </conditionalFormatting>
  <conditionalFormatting sqref="N43">
    <cfRule type="expression" dxfId="52" priority="1">
      <formula>LEFT($N43,4)="Pb :"</formula>
    </cfRule>
  </conditionalFormatting>
  <printOptions horizontalCentered="1"/>
  <pageMargins left="0.19685039370078741" right="0.19685039370078741" top="0.19685039370078741" bottom="0.19685039370078741" header="0" footer="0"/>
  <pageSetup paperSize="9" scale="46" orientation="portrait" horizontalDpi="4294967292" verticalDpi="429496729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Liste!$B$26:$B$27</xm:f>
          </x14:formula1>
          <xm:sqref>J6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4"/>
  <sheetViews>
    <sheetView showGridLines="0" showRuler="0" workbookViewId="0">
      <selection activeCell="J51" sqref="J51"/>
    </sheetView>
  </sheetViews>
  <sheetFormatPr baseColWidth="10" defaultColWidth="11" defaultRowHeight="20" x14ac:dyDescent="0.35"/>
  <cols>
    <col min="1" max="1" width="13.33203125" style="2" customWidth="1"/>
    <col min="2" max="2" width="5.5" style="5" customWidth="1"/>
    <col min="3" max="3" width="4.5" style="5" customWidth="1"/>
    <col min="4" max="4" width="17.6640625" style="5" customWidth="1"/>
    <col min="5" max="6" width="11" style="5"/>
    <col min="7" max="7" width="12.1640625" style="5" customWidth="1"/>
    <col min="8" max="8" width="64.6640625" style="5" customWidth="1"/>
    <col min="9" max="9" width="8" style="5" customWidth="1"/>
    <col min="10" max="11" width="6" style="5" customWidth="1"/>
    <col min="12" max="13" width="6.83203125" style="5" customWidth="1"/>
    <col min="14" max="14" width="23.33203125" style="3" customWidth="1"/>
    <col min="15" max="15" width="6.33203125" style="6" customWidth="1"/>
    <col min="16" max="16" width="19.1640625" style="83" customWidth="1"/>
    <col min="17" max="16384" width="11" style="5"/>
  </cols>
  <sheetData>
    <row r="1" spans="1:16" ht="30" customHeight="1" x14ac:dyDescent="0.35">
      <c r="B1" s="226" t="s">
        <v>93</v>
      </c>
      <c r="C1" s="226"/>
      <c r="D1" s="226"/>
      <c r="E1" s="226"/>
      <c r="F1" s="226"/>
      <c r="G1" s="226"/>
      <c r="H1" s="226"/>
      <c r="I1" s="251" t="str">
        <f>'Evaluation Collective'!I1:M2</f>
        <v>Session 2022</v>
      </c>
      <c r="J1" s="251"/>
      <c r="K1" s="251"/>
      <c r="L1" s="251"/>
      <c r="M1" s="251"/>
      <c r="O1" s="4"/>
      <c r="P1" s="82"/>
    </row>
    <row r="2" spans="1:16" ht="20.5" thickBot="1" x14ac:dyDescent="0.4">
      <c r="I2" s="251"/>
      <c r="J2" s="251"/>
      <c r="K2" s="251"/>
      <c r="L2" s="251"/>
      <c r="M2" s="251"/>
    </row>
    <row r="3" spans="1:16" ht="20" customHeight="1" thickBot="1" x14ac:dyDescent="0.4">
      <c r="A3" s="7"/>
      <c r="B3" s="214" t="s">
        <v>85</v>
      </c>
      <c r="C3" s="214"/>
      <c r="D3" s="215"/>
      <c r="E3" s="252" t="str">
        <f>'Evaluation Collective'!E3:G3</f>
        <v>ACADEMIES</v>
      </c>
      <c r="F3" s="253"/>
      <c r="G3" s="254"/>
      <c r="H3" s="8"/>
      <c r="I3" s="231"/>
      <c r="J3" s="231"/>
      <c r="K3" s="231"/>
      <c r="L3" s="231"/>
      <c r="M3" s="231"/>
    </row>
    <row r="4" spans="1:16" ht="20" customHeight="1" thickBot="1" x14ac:dyDescent="0.4">
      <c r="A4" s="7"/>
      <c r="B4" s="9"/>
      <c r="C4" s="9"/>
      <c r="D4" s="9"/>
      <c r="E4" s="9"/>
      <c r="F4" s="9"/>
      <c r="G4" s="9"/>
      <c r="I4" s="231"/>
      <c r="J4" s="231"/>
      <c r="K4" s="231"/>
      <c r="L4" s="231"/>
      <c r="M4" s="231"/>
    </row>
    <row r="5" spans="1:16" ht="20" customHeight="1" thickBot="1" x14ac:dyDescent="0.4">
      <c r="A5" s="7"/>
      <c r="B5" s="214" t="s">
        <v>2</v>
      </c>
      <c r="C5" s="215"/>
      <c r="D5" s="223" t="s">
        <v>3</v>
      </c>
      <c r="E5" s="224"/>
      <c r="F5" s="224"/>
      <c r="G5" s="225"/>
      <c r="H5" s="8" t="s">
        <v>4</v>
      </c>
    </row>
    <row r="6" spans="1:16" ht="20" customHeight="1" thickBot="1" x14ac:dyDescent="0.4">
      <c r="A6" s="7"/>
      <c r="B6" s="10" t="s">
        <v>86</v>
      </c>
      <c r="C6" s="10"/>
      <c r="D6" s="223" t="s">
        <v>5</v>
      </c>
      <c r="E6" s="224"/>
      <c r="F6" s="224"/>
      <c r="G6" s="225"/>
      <c r="H6" s="8" t="s">
        <v>6</v>
      </c>
      <c r="I6" s="10"/>
    </row>
    <row r="7" spans="1:16" ht="20" customHeight="1" x14ac:dyDescent="0.35">
      <c r="A7" s="7"/>
      <c r="B7" s="9"/>
      <c r="C7" s="9"/>
      <c r="D7" s="9"/>
      <c r="E7" s="9"/>
      <c r="F7" s="9"/>
      <c r="G7" s="9"/>
    </row>
    <row r="8" spans="1:16" ht="20" customHeight="1" x14ac:dyDescent="0.35">
      <c r="A8" s="7"/>
      <c r="B8" s="210" t="s">
        <v>88</v>
      </c>
      <c r="C8" s="210"/>
      <c r="D8" s="210"/>
      <c r="E8" s="210"/>
      <c r="F8" s="210"/>
      <c r="G8" s="210"/>
      <c r="H8" s="210"/>
      <c r="I8" s="210"/>
      <c r="J8" s="210"/>
      <c r="K8" s="210"/>
      <c r="L8" s="210"/>
      <c r="M8" s="210"/>
    </row>
    <row r="9" spans="1:16" ht="20" customHeight="1" x14ac:dyDescent="0.35">
      <c r="A9" s="7"/>
      <c r="B9" s="211" t="s">
        <v>89</v>
      </c>
      <c r="C9" s="211"/>
      <c r="D9" s="211"/>
      <c r="E9" s="211"/>
      <c r="F9" s="211"/>
      <c r="G9" s="211"/>
      <c r="H9" s="211"/>
    </row>
    <row r="10" spans="1:16" ht="20" customHeight="1" thickBot="1" x14ac:dyDescent="0.4">
      <c r="A10" s="7"/>
      <c r="B10" s="9"/>
      <c r="C10" s="9"/>
      <c r="D10" s="9"/>
      <c r="E10" s="9"/>
      <c r="F10" s="9"/>
      <c r="G10" s="9"/>
      <c r="I10" s="212" t="s">
        <v>8</v>
      </c>
      <c r="J10" s="213" t="s">
        <v>9</v>
      </c>
      <c r="K10" s="212" t="s">
        <v>10</v>
      </c>
      <c r="L10" s="212" t="s">
        <v>84</v>
      </c>
      <c r="M10" s="213" t="s">
        <v>11</v>
      </c>
    </row>
    <row r="11" spans="1:16" ht="20" customHeight="1" thickBot="1" x14ac:dyDescent="0.4">
      <c r="A11" s="7"/>
      <c r="B11" s="214" t="s">
        <v>95</v>
      </c>
      <c r="C11" s="214"/>
      <c r="D11" s="215"/>
      <c r="E11" s="248" t="str">
        <f>'Evaluation Collective'!E10:G10</f>
        <v xml:space="preserve">Prof. STI </v>
      </c>
      <c r="F11" s="249"/>
      <c r="G11" s="250"/>
      <c r="H11" s="121"/>
      <c r="I11" s="212"/>
      <c r="J11" s="213"/>
      <c r="K11" s="212"/>
      <c r="L11" s="212"/>
      <c r="M11" s="213"/>
    </row>
    <row r="12" spans="1:16" ht="20" customHeight="1" thickBot="1" x14ac:dyDescent="0.4">
      <c r="A12" s="7"/>
      <c r="B12" s="214" t="s">
        <v>87</v>
      </c>
      <c r="C12" s="214"/>
      <c r="D12" s="215"/>
      <c r="E12" s="248" t="str">
        <f>'Evaluation Collective'!E11:G11</f>
        <v xml:space="preserve">Prof. DG </v>
      </c>
      <c r="F12" s="249"/>
      <c r="G12" s="250"/>
      <c r="I12" s="212"/>
      <c r="J12" s="213"/>
      <c r="K12" s="212"/>
      <c r="L12" s="212"/>
      <c r="M12" s="213"/>
    </row>
    <row r="13" spans="1:16" ht="20" customHeight="1" thickBot="1" x14ac:dyDescent="0.4">
      <c r="A13" s="7"/>
      <c r="B13" s="214"/>
      <c r="C13" s="214"/>
      <c r="D13" s="214"/>
      <c r="E13" s="219"/>
      <c r="F13" s="219"/>
      <c r="G13" s="219"/>
      <c r="I13" s="212"/>
      <c r="J13" s="213"/>
      <c r="K13" s="212"/>
      <c r="L13" s="212"/>
      <c r="M13" s="213"/>
    </row>
    <row r="14" spans="1:16" ht="20" customHeight="1" thickBot="1" x14ac:dyDescent="0.4">
      <c r="B14" s="214" t="s">
        <v>12</v>
      </c>
      <c r="C14" s="214"/>
      <c r="D14" s="215"/>
      <c r="E14" s="255">
        <f>'Evaluation Collective'!E13:G13</f>
        <v>0</v>
      </c>
      <c r="F14" s="256"/>
      <c r="G14" s="257"/>
      <c r="I14" s="212"/>
      <c r="J14" s="213"/>
      <c r="K14" s="212"/>
      <c r="L14" s="212"/>
      <c r="M14" s="213"/>
    </row>
    <row r="15" spans="1:16" x14ac:dyDescent="0.35">
      <c r="B15" s="118"/>
      <c r="C15" s="118"/>
      <c r="D15" s="118"/>
      <c r="E15" s="11"/>
      <c r="F15" s="11"/>
      <c r="G15" s="11"/>
      <c r="I15" s="212"/>
      <c r="J15" s="213"/>
      <c r="K15" s="212"/>
      <c r="L15" s="212"/>
      <c r="M15" s="213"/>
    </row>
    <row r="16" spans="1:16" x14ac:dyDescent="0.35">
      <c r="A16" s="11"/>
      <c r="B16" s="12"/>
      <c r="C16" s="12"/>
      <c r="D16" s="12"/>
      <c r="E16" s="12"/>
      <c r="F16" s="12"/>
      <c r="G16" s="12"/>
      <c r="I16" s="212"/>
      <c r="J16" s="213"/>
      <c r="K16" s="212"/>
      <c r="L16" s="212"/>
      <c r="M16" s="213"/>
    </row>
    <row r="17" spans="1:27" x14ac:dyDescent="0.35">
      <c r="A17" s="11"/>
      <c r="B17" s="12"/>
      <c r="C17" s="12"/>
      <c r="D17" s="12"/>
      <c r="E17" s="12"/>
      <c r="F17" s="12"/>
      <c r="G17" s="12"/>
      <c r="I17" s="119"/>
      <c r="J17" s="120"/>
      <c r="K17" s="119"/>
      <c r="L17" s="119"/>
      <c r="M17" s="120"/>
    </row>
    <row r="18" spans="1:27" ht="30" x14ac:dyDescent="0.35">
      <c r="A18" s="192" t="s">
        <v>107</v>
      </c>
      <c r="B18" s="192"/>
      <c r="C18" s="192"/>
      <c r="D18" s="192"/>
      <c r="E18" s="192"/>
      <c r="F18" s="192"/>
      <c r="G18" s="192"/>
      <c r="H18" s="192"/>
      <c r="I18" s="192"/>
      <c r="J18" s="192"/>
      <c r="K18" s="192"/>
      <c r="L18" s="192"/>
      <c r="M18" s="192"/>
    </row>
    <row r="19" spans="1:27" ht="15" customHeight="1" thickBot="1" x14ac:dyDescent="0.4">
      <c r="A19" s="13"/>
      <c r="B19" s="14"/>
      <c r="C19" s="14"/>
      <c r="D19" s="14"/>
      <c r="E19" s="14"/>
      <c r="F19" s="14"/>
      <c r="G19" s="14"/>
    </row>
    <row r="20" spans="1:27" s="60" customFormat="1" ht="19" thickTop="1" thickBot="1" x14ac:dyDescent="0.4">
      <c r="A20" s="258" t="s">
        <v>108</v>
      </c>
      <c r="B20" s="259"/>
      <c r="C20" s="259"/>
      <c r="D20" s="259"/>
      <c r="E20" s="259"/>
      <c r="F20" s="259"/>
      <c r="G20" s="259"/>
      <c r="H20" s="259"/>
      <c r="I20" s="259"/>
      <c r="J20" s="259"/>
      <c r="K20" s="259"/>
      <c r="L20" s="259"/>
      <c r="M20" s="260"/>
      <c r="N20" s="15" t="str">
        <f>"Note : "&amp;IF(COUNTIF(N23:N44,"Pb :*")&gt;0,"en attente",ROUNDUP(P20,1)&amp;" / 15")</f>
        <v>Note : en attente</v>
      </c>
      <c r="O20" s="78"/>
      <c r="P20" s="91">
        <f>(SUMPRODUCT((LEN(K23:K44)&gt;0)*O23:O44)+2*SUMPRODUCT((LEN(L23:L44)&gt;0)*O23:O44)+3*SUMPRODUCT((LEN(M23:M44)&gt;0)*O23:O44))/(SUMPRODUCT((I23:I44="à évaluer")*O23:O44)+SUMPRODUCT((I23:I44="")*O23:O44))*15/3</f>
        <v>0</v>
      </c>
      <c r="Q20" s="109"/>
      <c r="R20" s="78"/>
      <c r="S20" s="78"/>
      <c r="T20" s="78"/>
      <c r="U20" s="78"/>
      <c r="V20" s="78"/>
      <c r="W20" s="78"/>
      <c r="X20" s="78"/>
      <c r="Y20" s="78"/>
      <c r="Z20" s="78"/>
      <c r="AA20" s="78"/>
    </row>
    <row r="21" spans="1:27" ht="25" customHeight="1" thickBot="1" x14ac:dyDescent="0.4">
      <c r="A21" s="102" t="s">
        <v>13</v>
      </c>
      <c r="B21" s="204" t="s">
        <v>14</v>
      </c>
      <c r="C21" s="205"/>
      <c r="D21" s="205"/>
      <c r="E21" s="205"/>
      <c r="F21" s="205"/>
      <c r="G21" s="205"/>
      <c r="H21" s="205"/>
      <c r="I21" s="205"/>
      <c r="J21" s="205"/>
      <c r="K21" s="205"/>
      <c r="L21" s="205"/>
      <c r="M21" s="206"/>
      <c r="N21" s="17"/>
      <c r="O21" s="17"/>
      <c r="P21" s="84"/>
    </row>
    <row r="22" spans="1:27" ht="20" customHeight="1" x14ac:dyDescent="0.35">
      <c r="A22" s="53" t="s">
        <v>138</v>
      </c>
      <c r="B22" s="158" t="s">
        <v>48</v>
      </c>
      <c r="C22" s="159"/>
      <c r="D22" s="159"/>
      <c r="E22" s="159"/>
      <c r="F22" s="159"/>
      <c r="G22" s="159"/>
      <c r="H22" s="159"/>
      <c r="I22" s="19"/>
      <c r="J22" s="20">
        <v>0</v>
      </c>
      <c r="K22" s="21">
        <v>1</v>
      </c>
      <c r="L22" s="21">
        <v>2</v>
      </c>
      <c r="M22" s="22">
        <v>3</v>
      </c>
      <c r="O22" s="5"/>
    </row>
    <row r="23" spans="1:27" ht="20" customHeight="1" x14ac:dyDescent="0.35">
      <c r="A23" s="108" t="s">
        <v>97</v>
      </c>
      <c r="B23" s="232" t="s">
        <v>111</v>
      </c>
      <c r="C23" s="233"/>
      <c r="D23" s="233"/>
      <c r="E23" s="233"/>
      <c r="F23" s="233"/>
      <c r="G23" s="233"/>
      <c r="H23" s="234"/>
      <c r="I23" s="107" t="s">
        <v>17</v>
      </c>
      <c r="J23" s="106"/>
      <c r="K23" s="101"/>
      <c r="L23" s="101"/>
      <c r="M23" s="103"/>
      <c r="N23" s="23" t="str">
        <f t="shared" ref="N23:N25" si="0">IF(O23=0,"",IF(LEN(J23&amp;K23&amp;L23&amp;M23)&gt;1,"Pb : Trop de caractères saisis",IF(LEN(J23&amp;K23&amp;L23&amp;M23)=0,"Pb : cocher une des 4 cases","")))</f>
        <v>Pb : cocher une des 4 cases</v>
      </c>
      <c r="O23" s="24">
        <v>7.4999999999999997E-2</v>
      </c>
      <c r="P23" s="85"/>
    </row>
    <row r="24" spans="1:27" ht="20" customHeight="1" x14ac:dyDescent="0.35">
      <c r="A24" s="108" t="s">
        <v>97</v>
      </c>
      <c r="B24" s="232" t="s">
        <v>112</v>
      </c>
      <c r="C24" s="233"/>
      <c r="D24" s="233"/>
      <c r="E24" s="233"/>
      <c r="F24" s="233"/>
      <c r="G24" s="233"/>
      <c r="H24" s="234"/>
      <c r="I24" s="107" t="s">
        <v>17</v>
      </c>
      <c r="J24" s="106"/>
      <c r="K24" s="101"/>
      <c r="L24" s="101"/>
      <c r="M24" s="103"/>
      <c r="N24" s="23" t="str">
        <f t="shared" si="0"/>
        <v>Pb : cocher une des 4 cases</v>
      </c>
      <c r="O24" s="24">
        <v>7.4999999999999997E-2</v>
      </c>
      <c r="P24" s="85"/>
    </row>
    <row r="25" spans="1:27" ht="20" customHeight="1" thickBot="1" x14ac:dyDescent="0.4">
      <c r="A25" s="80" t="s">
        <v>97</v>
      </c>
      <c r="B25" s="235" t="s">
        <v>113</v>
      </c>
      <c r="C25" s="236"/>
      <c r="D25" s="236"/>
      <c r="E25" s="236"/>
      <c r="F25" s="236"/>
      <c r="G25" s="236"/>
      <c r="H25" s="237"/>
      <c r="I25" s="26" t="s">
        <v>17</v>
      </c>
      <c r="J25" s="74"/>
      <c r="K25" s="104"/>
      <c r="L25" s="104"/>
      <c r="M25" s="105"/>
      <c r="N25" s="23" t="str">
        <f t="shared" si="0"/>
        <v>Pb : cocher une des 4 cases</v>
      </c>
      <c r="O25" s="24">
        <v>7.4999999999999997E-2</v>
      </c>
      <c r="P25" s="85"/>
    </row>
    <row r="26" spans="1:27" ht="20" customHeight="1" x14ac:dyDescent="0.35">
      <c r="A26" s="53" t="s">
        <v>49</v>
      </c>
      <c r="B26" s="158" t="s">
        <v>50</v>
      </c>
      <c r="C26" s="159"/>
      <c r="D26" s="159"/>
      <c r="E26" s="159"/>
      <c r="F26" s="159"/>
      <c r="G26" s="159"/>
      <c r="H26" s="159"/>
      <c r="I26" s="19"/>
      <c r="J26" s="20">
        <v>0</v>
      </c>
      <c r="K26" s="21">
        <v>1</v>
      </c>
      <c r="L26" s="21">
        <v>2</v>
      </c>
      <c r="M26" s="22">
        <v>3</v>
      </c>
      <c r="P26" s="85"/>
    </row>
    <row r="27" spans="1:27" ht="75" customHeight="1" thickBot="1" x14ac:dyDescent="0.4">
      <c r="A27" s="80" t="s">
        <v>97</v>
      </c>
      <c r="B27" s="193" t="s">
        <v>114</v>
      </c>
      <c r="C27" s="194"/>
      <c r="D27" s="194"/>
      <c r="E27" s="194"/>
      <c r="F27" s="194"/>
      <c r="G27" s="194"/>
      <c r="H27" s="195"/>
      <c r="I27" s="26" t="s">
        <v>17</v>
      </c>
      <c r="J27" s="66"/>
      <c r="K27" s="67"/>
      <c r="L27" s="67"/>
      <c r="M27" s="68"/>
      <c r="N27" s="23" t="str">
        <f>IF(O27=0,"",IF(LEN(J27&amp;K27&amp;L27&amp;M27)&gt;1,"Pb : Trop de caractères saisis",IF(LEN(J27&amp;K27&amp;L27&amp;M27)=0,"Pb : cocher une des 4 cases","")))</f>
        <v>Pb : cocher une des 4 cases</v>
      </c>
      <c r="O27" s="24">
        <v>7.4999999999999997E-2</v>
      </c>
      <c r="P27" s="85"/>
    </row>
    <row r="28" spans="1:27" ht="25" customHeight="1" thickBot="1" x14ac:dyDescent="0.4">
      <c r="A28" s="36" t="s">
        <v>30</v>
      </c>
      <c r="B28" s="180" t="s">
        <v>81</v>
      </c>
      <c r="C28" s="181"/>
      <c r="D28" s="181"/>
      <c r="E28" s="181"/>
      <c r="F28" s="181"/>
      <c r="G28" s="181"/>
      <c r="H28" s="181"/>
      <c r="I28" s="181"/>
      <c r="J28" s="181"/>
      <c r="K28" s="181"/>
      <c r="L28" s="181"/>
      <c r="M28" s="182"/>
      <c r="O28" s="37"/>
      <c r="P28" s="87"/>
    </row>
    <row r="29" spans="1:27" ht="20" customHeight="1" x14ac:dyDescent="0.35">
      <c r="A29" s="38" t="s">
        <v>31</v>
      </c>
      <c r="B29" s="183" t="s">
        <v>32</v>
      </c>
      <c r="C29" s="184"/>
      <c r="D29" s="184"/>
      <c r="E29" s="184"/>
      <c r="F29" s="184"/>
      <c r="G29" s="184"/>
      <c r="H29" s="185"/>
      <c r="I29" s="19"/>
      <c r="J29" s="39">
        <v>0</v>
      </c>
      <c r="K29" s="40">
        <v>1</v>
      </c>
      <c r="L29" s="40">
        <v>2</v>
      </c>
      <c r="M29" s="41">
        <v>3</v>
      </c>
      <c r="N29" s="42"/>
      <c r="O29" s="24"/>
      <c r="P29" s="85"/>
    </row>
    <row r="30" spans="1:27" ht="20" customHeight="1" x14ac:dyDescent="0.35">
      <c r="A30" s="79" t="s">
        <v>97</v>
      </c>
      <c r="B30" s="193" t="s">
        <v>33</v>
      </c>
      <c r="C30" s="194"/>
      <c r="D30" s="194"/>
      <c r="E30" s="194"/>
      <c r="F30" s="194"/>
      <c r="G30" s="194"/>
      <c r="H30" s="195"/>
      <c r="I30" s="43" t="s">
        <v>17</v>
      </c>
      <c r="J30" s="66"/>
      <c r="K30" s="67"/>
      <c r="L30" s="67"/>
      <c r="M30" s="68"/>
      <c r="N30" s="23" t="str">
        <f>IF(O30=0,"",IF(LEN(J30&amp;K30&amp;L30&amp;M30)&gt;1,"Pb : Trop de caractères saisis",IF(LEN(J30&amp;K30&amp;L30&amp;M30)=0,"Pb : cocher une des 4 cases","")))</f>
        <v>Pb : cocher une des 4 cases</v>
      </c>
      <c r="O30" s="24">
        <v>0.08</v>
      </c>
      <c r="P30" s="85"/>
    </row>
    <row r="31" spans="1:27" ht="20" customHeight="1" thickBot="1" x14ac:dyDescent="0.4">
      <c r="A31" s="79" t="s">
        <v>97</v>
      </c>
      <c r="B31" s="193" t="s">
        <v>141</v>
      </c>
      <c r="C31" s="194"/>
      <c r="D31" s="194"/>
      <c r="E31" s="194"/>
      <c r="F31" s="194"/>
      <c r="G31" s="194"/>
      <c r="H31" s="195"/>
      <c r="I31" s="43" t="s">
        <v>17</v>
      </c>
      <c r="J31" s="66"/>
      <c r="K31" s="67"/>
      <c r="L31" s="67"/>
      <c r="M31" s="68"/>
      <c r="N31" s="23" t="str">
        <f>IF(O31=0,"",IF(LEN(J31&amp;K31&amp;L31&amp;M31)&gt;1,"Pb : Trop de caractères saisis",IF(LEN(J31&amp;K31&amp;L31&amp;M31)=0,"Pb : cocher une des 4 cases","")))</f>
        <v>Pb : cocher une des 4 cases</v>
      </c>
      <c r="O31" s="24">
        <v>0.08</v>
      </c>
      <c r="P31" s="85"/>
    </row>
    <row r="32" spans="1:27" ht="20" customHeight="1" x14ac:dyDescent="0.35">
      <c r="A32" s="38" t="s">
        <v>34</v>
      </c>
      <c r="B32" s="183" t="s">
        <v>35</v>
      </c>
      <c r="C32" s="184"/>
      <c r="D32" s="184"/>
      <c r="E32" s="184"/>
      <c r="F32" s="184"/>
      <c r="G32" s="184"/>
      <c r="H32" s="185"/>
      <c r="I32" s="19"/>
      <c r="J32" s="39">
        <v>0</v>
      </c>
      <c r="K32" s="40">
        <v>1</v>
      </c>
      <c r="L32" s="40">
        <v>2</v>
      </c>
      <c r="M32" s="41">
        <v>3</v>
      </c>
      <c r="O32" s="24"/>
      <c r="P32" s="85"/>
    </row>
    <row r="33" spans="1:27" ht="20" customHeight="1" thickBot="1" x14ac:dyDescent="0.4">
      <c r="A33" s="79" t="s">
        <v>97</v>
      </c>
      <c r="B33" s="193" t="s">
        <v>36</v>
      </c>
      <c r="C33" s="194"/>
      <c r="D33" s="194"/>
      <c r="E33" s="194"/>
      <c r="F33" s="194"/>
      <c r="G33" s="194"/>
      <c r="H33" s="195"/>
      <c r="I33" s="43" t="s">
        <v>17</v>
      </c>
      <c r="J33" s="66"/>
      <c r="K33" s="67"/>
      <c r="L33" s="67"/>
      <c r="M33" s="68"/>
      <c r="N33" s="23" t="str">
        <f>IF(O33=0,"",IF(LEN(J33&amp;K33&amp;L33&amp;M33)&gt;1,"Pb : Trop de caractères saisis",IF(LEN(J33&amp;K33&amp;L33&amp;M33)=0,"Pb : cocher une des 4 cases","")))</f>
        <v>Pb : cocher une des 4 cases</v>
      </c>
      <c r="O33" s="24">
        <v>0.08</v>
      </c>
      <c r="P33" s="85"/>
    </row>
    <row r="34" spans="1:27" ht="20" customHeight="1" x14ac:dyDescent="0.35">
      <c r="A34" s="38" t="s">
        <v>37</v>
      </c>
      <c r="B34" s="183" t="s">
        <v>38</v>
      </c>
      <c r="C34" s="184"/>
      <c r="D34" s="184"/>
      <c r="E34" s="184"/>
      <c r="F34" s="184"/>
      <c r="G34" s="184"/>
      <c r="H34" s="185"/>
      <c r="I34" s="19"/>
      <c r="J34" s="39">
        <v>0</v>
      </c>
      <c r="K34" s="40">
        <v>1</v>
      </c>
      <c r="L34" s="40">
        <v>2</v>
      </c>
      <c r="M34" s="41">
        <v>3</v>
      </c>
      <c r="O34" s="24"/>
      <c r="P34" s="85"/>
    </row>
    <row r="35" spans="1:27" ht="21" customHeight="1" thickBot="1" x14ac:dyDescent="0.4">
      <c r="A35" s="79" t="s">
        <v>97</v>
      </c>
      <c r="B35" s="199" t="s">
        <v>39</v>
      </c>
      <c r="C35" s="194"/>
      <c r="D35" s="194"/>
      <c r="E35" s="194"/>
      <c r="F35" s="194"/>
      <c r="G35" s="194"/>
      <c r="H35" s="195"/>
      <c r="I35" s="43" t="s">
        <v>17</v>
      </c>
      <c r="J35" s="66"/>
      <c r="K35" s="67"/>
      <c r="L35" s="67"/>
      <c r="M35" s="68"/>
      <c r="N35" s="23" t="str">
        <f>IF(O35=0,"",IF(LEN(J35&amp;K35&amp;L35&amp;M35)&gt;1,"Pb : Trop de caractères saisis",IF(LEN(J35&amp;K35&amp;L35&amp;M35)=0,"Pb : cocher une des 4 cases","")))</f>
        <v>Pb : cocher une des 4 cases</v>
      </c>
      <c r="O35" s="24">
        <v>0.08</v>
      </c>
      <c r="P35" s="85"/>
    </row>
    <row r="36" spans="1:27" ht="20" customHeight="1" x14ac:dyDescent="0.35">
      <c r="A36" s="38" t="s">
        <v>40</v>
      </c>
      <c r="B36" s="183" t="s">
        <v>41</v>
      </c>
      <c r="C36" s="184"/>
      <c r="D36" s="184"/>
      <c r="E36" s="184"/>
      <c r="F36" s="184"/>
      <c r="G36" s="184"/>
      <c r="H36" s="185"/>
      <c r="I36" s="19"/>
      <c r="J36" s="39">
        <v>0</v>
      </c>
      <c r="K36" s="40">
        <v>1</v>
      </c>
      <c r="L36" s="40">
        <v>2</v>
      </c>
      <c r="M36" s="41">
        <v>3</v>
      </c>
      <c r="O36" s="24"/>
      <c r="P36" s="85"/>
    </row>
    <row r="37" spans="1:27" ht="20" customHeight="1" thickBot="1" x14ac:dyDescent="0.4">
      <c r="A37" s="79" t="s">
        <v>97</v>
      </c>
      <c r="B37" s="199" t="s">
        <v>42</v>
      </c>
      <c r="C37" s="194"/>
      <c r="D37" s="194"/>
      <c r="E37" s="194"/>
      <c r="F37" s="194"/>
      <c r="G37" s="194"/>
      <c r="H37" s="195"/>
      <c r="I37" s="43" t="s">
        <v>17</v>
      </c>
      <c r="J37" s="66"/>
      <c r="K37" s="67"/>
      <c r="L37" s="67"/>
      <c r="M37" s="68"/>
      <c r="N37" s="23" t="str">
        <f>IF(O37=0,"",IF(LEN(J37&amp;K37&amp;L37&amp;M37)&gt;1,"Pb : Trop de caractères saisis",IF(LEN(J37&amp;K37&amp;L37&amp;M37)=0,"Pb : cocher une des 4 cases","")))</f>
        <v>Pb : cocher une des 4 cases</v>
      </c>
      <c r="O37" s="24">
        <v>0.08</v>
      </c>
      <c r="P37" s="85"/>
    </row>
    <row r="38" spans="1:27" ht="25" customHeight="1" thickBot="1" x14ac:dyDescent="0.4">
      <c r="A38" s="45" t="s">
        <v>43</v>
      </c>
      <c r="B38" s="177" t="s">
        <v>82</v>
      </c>
      <c r="C38" s="178"/>
      <c r="D38" s="178"/>
      <c r="E38" s="178"/>
      <c r="F38" s="178"/>
      <c r="G38" s="178"/>
      <c r="H38" s="178"/>
      <c r="I38" s="178"/>
      <c r="J38" s="178"/>
      <c r="K38" s="178"/>
      <c r="L38" s="178"/>
      <c r="M38" s="179"/>
      <c r="O38" s="44"/>
      <c r="P38" s="88"/>
    </row>
    <row r="39" spans="1:27" ht="20" customHeight="1" x14ac:dyDescent="0.35">
      <c r="A39" s="47" t="s">
        <v>115</v>
      </c>
      <c r="B39" s="172" t="s">
        <v>119</v>
      </c>
      <c r="C39" s="173"/>
      <c r="D39" s="173"/>
      <c r="E39" s="173"/>
      <c r="F39" s="173"/>
      <c r="G39" s="173"/>
      <c r="H39" s="174"/>
      <c r="I39" s="48" t="s">
        <v>135</v>
      </c>
      <c r="J39" s="48">
        <v>0</v>
      </c>
      <c r="K39" s="49">
        <v>1</v>
      </c>
      <c r="L39" s="49">
        <v>2</v>
      </c>
      <c r="M39" s="50">
        <v>3</v>
      </c>
      <c r="O39" s="37"/>
      <c r="P39" s="87"/>
    </row>
    <row r="40" spans="1:27" ht="32" customHeight="1" thickBot="1" x14ac:dyDescent="0.4">
      <c r="A40" s="128" t="s">
        <v>97</v>
      </c>
      <c r="B40" s="186" t="s">
        <v>134</v>
      </c>
      <c r="C40" s="187"/>
      <c r="D40" s="187"/>
      <c r="E40" s="187"/>
      <c r="F40" s="187"/>
      <c r="G40" s="187"/>
      <c r="H40" s="188"/>
      <c r="I40" s="117"/>
      <c r="J40" s="70"/>
      <c r="K40" s="61"/>
      <c r="L40" s="61"/>
      <c r="M40" s="62"/>
      <c r="N40" s="23" t="str">
        <f t="shared" ref="N40" si="1">IF(O40=0,"",IF(LEN(I40&amp;J40&amp;K40&amp;L40&amp;M40)&gt;1,"Pb : Trop de caractères saisis",IF(LEN(I40&amp;J40&amp;K40&amp;L40&amp;M40)=0,"Pb : cocher une des 5 cases","")))</f>
        <v>Pb : cocher une des 5 cases</v>
      </c>
      <c r="O40" s="24">
        <v>7.4999999999999997E-2</v>
      </c>
      <c r="P40" s="85"/>
    </row>
    <row r="41" spans="1:27" ht="20" customHeight="1" x14ac:dyDescent="0.35">
      <c r="A41" s="47" t="s">
        <v>52</v>
      </c>
      <c r="B41" s="172" t="s">
        <v>53</v>
      </c>
      <c r="C41" s="173"/>
      <c r="D41" s="173"/>
      <c r="E41" s="173"/>
      <c r="F41" s="173"/>
      <c r="G41" s="173"/>
      <c r="H41" s="174"/>
      <c r="I41" s="48" t="s">
        <v>135</v>
      </c>
      <c r="J41" s="48">
        <v>0</v>
      </c>
      <c r="K41" s="49">
        <v>1</v>
      </c>
      <c r="L41" s="49">
        <v>2</v>
      </c>
      <c r="M41" s="50">
        <v>3</v>
      </c>
      <c r="O41" s="37"/>
      <c r="P41" s="87"/>
    </row>
    <row r="42" spans="1:27" ht="20" customHeight="1" x14ac:dyDescent="0.35">
      <c r="A42" s="135" t="s">
        <v>97</v>
      </c>
      <c r="B42" s="245" t="s">
        <v>116</v>
      </c>
      <c r="C42" s="246"/>
      <c r="D42" s="246"/>
      <c r="E42" s="246"/>
      <c r="F42" s="246"/>
      <c r="G42" s="246"/>
      <c r="H42" s="247"/>
      <c r="I42" s="142" t="s">
        <v>17</v>
      </c>
      <c r="J42" s="143"/>
      <c r="K42" s="144"/>
      <c r="L42" s="144"/>
      <c r="M42" s="145"/>
      <c r="N42" s="23" t="str">
        <f>IF(O42=0,"",IF(LEN(J42&amp;K42&amp;L42&amp;M42)&gt;1,"Pb : Trop de caractères saisis",IF(LEN(J42&amp;K42&amp;L42&amp;M42)=0,"Pb : cocher une des 4 cases","")))</f>
        <v>Pb : cocher une des 4 cases</v>
      </c>
      <c r="O42" s="24">
        <v>7.4999999999999997E-2</v>
      </c>
      <c r="P42" s="85"/>
    </row>
    <row r="43" spans="1:27" ht="20" customHeight="1" x14ac:dyDescent="0.35">
      <c r="A43" s="137" t="s">
        <v>97</v>
      </c>
      <c r="B43" s="242" t="s">
        <v>117</v>
      </c>
      <c r="C43" s="243"/>
      <c r="D43" s="243"/>
      <c r="E43" s="243"/>
      <c r="F43" s="243"/>
      <c r="G43" s="243"/>
      <c r="H43" s="244"/>
      <c r="I43" s="146"/>
      <c r="J43" s="147"/>
      <c r="K43" s="148"/>
      <c r="L43" s="148"/>
      <c r="M43" s="149"/>
      <c r="N43" s="23" t="str">
        <f t="shared" ref="N43" si="2">IF(O43=0,"",IF(LEN(I43&amp;J43&amp;K43&amp;L43&amp;M43)&gt;1,"Pb : Trop de caractères saisis",IF(LEN(I43&amp;J43&amp;K43&amp;L43&amp;M43)=0,"Pb : cocher une des 5 cases","")))</f>
        <v>Pb : cocher une des 5 cases</v>
      </c>
      <c r="O43" s="24">
        <v>7.4999999999999997E-2</v>
      </c>
      <c r="P43" s="85"/>
    </row>
    <row r="44" spans="1:27" ht="20" customHeight="1" thickBot="1" x14ac:dyDescent="0.4">
      <c r="A44" s="136" t="s">
        <v>97</v>
      </c>
      <c r="B44" s="238" t="s">
        <v>118</v>
      </c>
      <c r="C44" s="239"/>
      <c r="D44" s="239"/>
      <c r="E44" s="239"/>
      <c r="F44" s="239"/>
      <c r="G44" s="239"/>
      <c r="H44" s="240"/>
      <c r="I44" s="138" t="s">
        <v>17</v>
      </c>
      <c r="J44" s="139"/>
      <c r="K44" s="140"/>
      <c r="L44" s="140"/>
      <c r="M44" s="141"/>
      <c r="N44" s="23" t="str">
        <f>IF(O44=0,"",IF(LEN(J44&amp;K44&amp;L44&amp;M44)&gt;1,"Pb : Trop de caractères saisis",IF(LEN(J44&amp;K44&amp;L44&amp;M44)=0,"Pb : cocher une des 4 cases","")))</f>
        <v>Pb : cocher une des 4 cases</v>
      </c>
      <c r="O44" s="24">
        <v>7.4999999999999997E-2</v>
      </c>
      <c r="P44" s="85"/>
    </row>
    <row r="45" spans="1:27" s="18" customFormat="1" ht="21" customHeight="1" thickBot="1" x14ac:dyDescent="0.4">
      <c r="A45" s="27"/>
      <c r="B45" s="28"/>
      <c r="C45" s="29"/>
      <c r="D45" s="29"/>
      <c r="E45" s="29"/>
      <c r="F45" s="29"/>
      <c r="G45" s="29"/>
      <c r="H45" s="29"/>
      <c r="I45" s="30"/>
      <c r="J45" s="30"/>
      <c r="K45" s="30"/>
      <c r="L45" s="30"/>
      <c r="M45" s="30"/>
      <c r="N45" s="16"/>
      <c r="O45" s="17"/>
      <c r="P45" s="86"/>
    </row>
    <row r="46" spans="1:27" s="60" customFormat="1" ht="19.5" customHeight="1" thickTop="1" thickBot="1" x14ac:dyDescent="0.4">
      <c r="A46" s="189" t="s">
        <v>120</v>
      </c>
      <c r="B46" s="190"/>
      <c r="C46" s="190"/>
      <c r="D46" s="190"/>
      <c r="E46" s="190"/>
      <c r="F46" s="190"/>
      <c r="G46" s="190"/>
      <c r="H46" s="190"/>
      <c r="I46" s="190"/>
      <c r="J46" s="190"/>
      <c r="K46" s="190"/>
      <c r="L46" s="190"/>
      <c r="M46" s="191"/>
      <c r="N46" s="15" t="str">
        <f>"Note : "&amp;IF(COUNTIF(N47:N56,"Pb :*")&gt;0,"en attente",ROUNDUP(P46,1)&amp;" / 5")</f>
        <v>Note : en attente</v>
      </c>
      <c r="O46" s="78"/>
      <c r="P46" s="91">
        <f>(SUMPRODUCT((LEN(K47:K56)&gt;0)*O47:O56)+2*SUMPRODUCT((LEN(L47:L56)&gt;0)*O47:O56)+3*SUMPRODUCT((LEN(M47:M56)&gt;0)*O47:O56))/(SUMPRODUCT((I47:I56="à évaluer")*O47:O56)+SUMPRODUCT((I47:I56="")*O47:O56))*5/3</f>
        <v>0</v>
      </c>
      <c r="Q46" s="78"/>
      <c r="R46" s="78"/>
      <c r="S46" s="78"/>
      <c r="T46" s="78"/>
      <c r="U46" s="78"/>
      <c r="V46" s="78"/>
      <c r="W46" s="78"/>
      <c r="X46" s="78"/>
      <c r="Y46" s="78"/>
      <c r="Z46" s="78"/>
      <c r="AA46" s="78"/>
    </row>
    <row r="47" spans="1:27" ht="25" customHeight="1" thickTop="1" thickBot="1" x14ac:dyDescent="0.4">
      <c r="A47" s="31" t="s">
        <v>19</v>
      </c>
      <c r="B47" s="201" t="s">
        <v>20</v>
      </c>
      <c r="C47" s="202"/>
      <c r="D47" s="202"/>
      <c r="E47" s="202"/>
      <c r="F47" s="202"/>
      <c r="G47" s="202"/>
      <c r="H47" s="202"/>
      <c r="I47" s="202"/>
      <c r="J47" s="202"/>
      <c r="K47" s="202"/>
      <c r="L47" s="202"/>
      <c r="M47" s="203"/>
      <c r="N47" s="42"/>
      <c r="O47" s="5"/>
    </row>
    <row r="48" spans="1:27" ht="20" customHeight="1" x14ac:dyDescent="0.35">
      <c r="A48" s="32" t="s">
        <v>21</v>
      </c>
      <c r="B48" s="196" t="s">
        <v>22</v>
      </c>
      <c r="C48" s="197"/>
      <c r="D48" s="197"/>
      <c r="E48" s="197"/>
      <c r="F48" s="197"/>
      <c r="G48" s="197"/>
      <c r="H48" s="198"/>
      <c r="I48" s="51"/>
      <c r="J48" s="33">
        <v>0</v>
      </c>
      <c r="K48" s="34">
        <v>1</v>
      </c>
      <c r="L48" s="34">
        <v>2</v>
      </c>
      <c r="M48" s="35">
        <v>3</v>
      </c>
      <c r="O48" s="5"/>
    </row>
    <row r="49" spans="1:16" ht="20" customHeight="1" thickBot="1" x14ac:dyDescent="0.4">
      <c r="A49" s="152" t="s">
        <v>125</v>
      </c>
      <c r="B49" s="160" t="s">
        <v>54</v>
      </c>
      <c r="C49" s="175"/>
      <c r="D49" s="175"/>
      <c r="E49" s="175"/>
      <c r="F49" s="175"/>
      <c r="G49" s="175"/>
      <c r="H49" s="176"/>
      <c r="I49" s="43" t="s">
        <v>17</v>
      </c>
      <c r="J49" s="71"/>
      <c r="K49" s="72"/>
      <c r="L49" s="72"/>
      <c r="M49" s="73"/>
      <c r="N49" s="23" t="str">
        <f>IF(O49=0,"",IF(LEN(J49&amp;K49&amp;L49&amp;M49)&gt;1,"Pb : Trop de caractères saisis",IF(LEN(J49&amp;K49&amp;L49&amp;M49)=0,"Pb : cocher une des 4 cases","")))</f>
        <v>Pb : cocher une des 4 cases</v>
      </c>
      <c r="O49" s="24">
        <v>0.25</v>
      </c>
      <c r="P49" s="85"/>
    </row>
    <row r="50" spans="1:16" ht="20" customHeight="1" x14ac:dyDescent="0.35">
      <c r="A50" s="32" t="s">
        <v>24</v>
      </c>
      <c r="B50" s="196" t="s">
        <v>25</v>
      </c>
      <c r="C50" s="197"/>
      <c r="D50" s="197"/>
      <c r="E50" s="197"/>
      <c r="F50" s="197"/>
      <c r="G50" s="197"/>
      <c r="H50" s="198"/>
      <c r="I50" s="51"/>
      <c r="J50" s="33">
        <v>0</v>
      </c>
      <c r="K50" s="34">
        <v>1</v>
      </c>
      <c r="L50" s="34">
        <v>2</v>
      </c>
      <c r="M50" s="35">
        <v>3</v>
      </c>
      <c r="O50" s="5"/>
    </row>
    <row r="51" spans="1:16" ht="35" customHeight="1" thickBot="1" x14ac:dyDescent="0.4">
      <c r="A51" s="152" t="s">
        <v>125</v>
      </c>
      <c r="B51" s="160" t="s">
        <v>122</v>
      </c>
      <c r="C51" s="175"/>
      <c r="D51" s="175"/>
      <c r="E51" s="175"/>
      <c r="F51" s="175"/>
      <c r="G51" s="175"/>
      <c r="H51" s="176"/>
      <c r="I51" s="43" t="s">
        <v>17</v>
      </c>
      <c r="J51" s="71"/>
      <c r="K51" s="72"/>
      <c r="L51" s="72"/>
      <c r="M51" s="73"/>
      <c r="N51" s="23" t="str">
        <f>IF(O51=0,"",IF(LEN(J51&amp;K51&amp;L51&amp;M51)&gt;1,"Pb : Trop de caractères saisis",IF(LEN(J51&amp;K51&amp;L51&amp;M51)=0,"Pb : cocher une des 4 cases","")))</f>
        <v>Pb : cocher une des 4 cases</v>
      </c>
      <c r="O51" s="24">
        <v>0.25</v>
      </c>
      <c r="P51" s="85"/>
    </row>
    <row r="52" spans="1:16" ht="20" customHeight="1" x14ac:dyDescent="0.35">
      <c r="A52" s="32" t="s">
        <v>121</v>
      </c>
      <c r="B52" s="196" t="s">
        <v>123</v>
      </c>
      <c r="C52" s="197"/>
      <c r="D52" s="197"/>
      <c r="E52" s="197"/>
      <c r="F52" s="197"/>
      <c r="G52" s="197"/>
      <c r="H52" s="198"/>
      <c r="I52" s="51"/>
      <c r="J52" s="33">
        <v>0</v>
      </c>
      <c r="K52" s="34">
        <v>1</v>
      </c>
      <c r="L52" s="34">
        <v>2</v>
      </c>
      <c r="M52" s="35">
        <v>3</v>
      </c>
      <c r="O52" s="5"/>
    </row>
    <row r="53" spans="1:16" ht="35" customHeight="1" thickBot="1" x14ac:dyDescent="0.4">
      <c r="A53" s="152" t="s">
        <v>125</v>
      </c>
      <c r="B53" s="160" t="s">
        <v>124</v>
      </c>
      <c r="C53" s="175"/>
      <c r="D53" s="175"/>
      <c r="E53" s="175"/>
      <c r="F53" s="175"/>
      <c r="G53" s="175"/>
      <c r="H53" s="176"/>
      <c r="I53" s="43" t="s">
        <v>17</v>
      </c>
      <c r="J53" s="71"/>
      <c r="K53" s="72"/>
      <c r="L53" s="72"/>
      <c r="M53" s="73"/>
      <c r="N53" s="23" t="str">
        <f>IF(O53=0,"",IF(LEN(J53&amp;K53&amp;L53&amp;M53)&gt;1,"Pb : Trop de caractères saisis",IF(LEN(J53&amp;K53&amp;L53&amp;M53)=0,"Pb : cocher une des 4 cases","")))</f>
        <v>Pb : cocher une des 4 cases</v>
      </c>
      <c r="O53" s="24">
        <v>0.25</v>
      </c>
      <c r="P53" s="85"/>
    </row>
    <row r="54" spans="1:16" ht="25" customHeight="1" thickBot="1" x14ac:dyDescent="0.4">
      <c r="A54" s="45" t="s">
        <v>43</v>
      </c>
      <c r="B54" s="177" t="s">
        <v>82</v>
      </c>
      <c r="C54" s="178"/>
      <c r="D54" s="178"/>
      <c r="E54" s="178"/>
      <c r="F54" s="178"/>
      <c r="G54" s="178"/>
      <c r="H54" s="178"/>
      <c r="I54" s="178"/>
      <c r="J54" s="178"/>
      <c r="K54" s="178"/>
      <c r="L54" s="178"/>
      <c r="M54" s="179"/>
      <c r="O54" s="5"/>
    </row>
    <row r="55" spans="1:16" ht="20" customHeight="1" x14ac:dyDescent="0.35">
      <c r="A55" s="47" t="s">
        <v>126</v>
      </c>
      <c r="B55" s="172" t="s">
        <v>127</v>
      </c>
      <c r="C55" s="173"/>
      <c r="D55" s="173"/>
      <c r="E55" s="173"/>
      <c r="F55" s="173"/>
      <c r="G55" s="173"/>
      <c r="H55" s="173"/>
      <c r="I55" s="19"/>
      <c r="J55" s="125">
        <v>0</v>
      </c>
      <c r="K55" s="49">
        <v>1</v>
      </c>
      <c r="L55" s="49">
        <v>2</v>
      </c>
      <c r="M55" s="50">
        <v>3</v>
      </c>
      <c r="O55" s="46"/>
    </row>
    <row r="56" spans="1:16" ht="20" customHeight="1" thickBot="1" x14ac:dyDescent="0.4">
      <c r="A56" s="126" t="s">
        <v>125</v>
      </c>
      <c r="B56" s="160" t="s">
        <v>128</v>
      </c>
      <c r="C56" s="161"/>
      <c r="D56" s="161"/>
      <c r="E56" s="161"/>
      <c r="F56" s="161"/>
      <c r="G56" s="161"/>
      <c r="H56" s="162"/>
      <c r="I56" s="26" t="s">
        <v>17</v>
      </c>
      <c r="J56" s="69"/>
      <c r="K56" s="63"/>
      <c r="L56" s="63"/>
      <c r="M56" s="64"/>
      <c r="N56" s="23" t="str">
        <f>IF(O56=0,"",IF(LEN(J56&amp;K56&amp;L56&amp;M56)&gt;1,"Pb : Trop de caractères saisis",IF(LEN(J56&amp;K56&amp;L56&amp;M56)=0,"Pb : cocher une des 4 cases","")))</f>
        <v>Pb : cocher une des 4 cases</v>
      </c>
      <c r="O56" s="24">
        <v>0.25</v>
      </c>
      <c r="P56" s="85"/>
    </row>
    <row r="57" spans="1:16" ht="20.5" thickBot="1" x14ac:dyDescent="0.4">
      <c r="B57" s="54"/>
      <c r="C57" s="55"/>
      <c r="D57" s="55"/>
      <c r="E57" s="55"/>
      <c r="F57" s="55"/>
      <c r="G57" s="55"/>
      <c r="H57" s="55"/>
      <c r="I57" s="30"/>
      <c r="J57" s="56"/>
      <c r="K57" s="56"/>
      <c r="L57" s="56"/>
      <c r="M57" s="56"/>
      <c r="P57" s="85"/>
    </row>
    <row r="58" spans="1:16" ht="20.5" thickBot="1" x14ac:dyDescent="0.4">
      <c r="B58" s="130" t="s">
        <v>129</v>
      </c>
      <c r="C58" s="129"/>
      <c r="D58" s="129"/>
      <c r="E58" s="129"/>
      <c r="F58" s="129"/>
      <c r="G58" s="129"/>
      <c r="H58" s="129"/>
      <c r="I58" s="154" t="str">
        <f>IF(ISNUMBER(SEARCH("attente",N20&amp;N46)),"en attente",ROUNDUP(SUM(P20:P56),1))</f>
        <v>en attente</v>
      </c>
      <c r="J58" s="154"/>
      <c r="K58" s="154"/>
      <c r="L58" s="154"/>
      <c r="M58" s="131" t="s">
        <v>132</v>
      </c>
      <c r="N58" s="16"/>
      <c r="O58" s="17"/>
      <c r="P58" s="86"/>
    </row>
    <row r="59" spans="1:16" ht="20.5" thickBot="1" x14ac:dyDescent="0.4">
      <c r="B59" s="130" t="s">
        <v>130</v>
      </c>
      <c r="C59" s="129"/>
      <c r="D59" s="129"/>
      <c r="E59" s="129"/>
      <c r="F59" s="129"/>
      <c r="G59" s="129"/>
      <c r="H59" s="129"/>
      <c r="I59" s="154" t="str">
        <f>'Evaluation Collective'!I47:L47</f>
        <v>en attente</v>
      </c>
      <c r="J59" s="154"/>
      <c r="K59" s="154"/>
      <c r="L59" s="154" t="str">
        <f>'Evaluation Collective'!I47</f>
        <v>en attente</v>
      </c>
      <c r="M59" s="131" t="s">
        <v>131</v>
      </c>
      <c r="N59" s="16"/>
      <c r="O59" s="17"/>
      <c r="P59" s="86"/>
    </row>
    <row r="60" spans="1:16" s="116" customFormat="1" ht="20.5" thickBot="1" x14ac:dyDescent="0.4">
      <c r="A60" s="110"/>
      <c r="B60" s="111"/>
      <c r="C60" s="111"/>
      <c r="D60" s="111"/>
      <c r="E60" s="111"/>
      <c r="F60" s="111"/>
      <c r="G60" s="111"/>
      <c r="H60" s="111"/>
      <c r="I60" s="112"/>
      <c r="J60" s="112"/>
      <c r="K60" s="112"/>
      <c r="L60" s="112"/>
      <c r="M60" s="111"/>
      <c r="N60" s="113"/>
      <c r="O60" s="114"/>
      <c r="P60" s="115"/>
    </row>
    <row r="61" spans="1:16" ht="23.5" thickBot="1" x14ac:dyDescent="0.4">
      <c r="B61" s="132" t="s">
        <v>90</v>
      </c>
      <c r="C61" s="133"/>
      <c r="D61" s="133"/>
      <c r="E61" s="133"/>
      <c r="F61" s="133"/>
      <c r="G61" s="133"/>
      <c r="H61" s="133"/>
      <c r="I61" s="241" t="str">
        <f>IF(AND(ISNUMBER(I58),ISNUMBER(I59)),CEILING((I58+I59)/3*2,0.5),"en attente")</f>
        <v>en attente</v>
      </c>
      <c r="J61" s="241"/>
      <c r="K61" s="241"/>
      <c r="L61" s="241"/>
      <c r="M61" s="134" t="s">
        <v>132</v>
      </c>
      <c r="N61" s="16"/>
      <c r="O61" s="17"/>
      <c r="P61" s="86"/>
    </row>
    <row r="62" spans="1:16" x14ac:dyDescent="0.35">
      <c r="B62" s="57"/>
      <c r="C62" s="57"/>
      <c r="D62" s="57"/>
      <c r="E62" s="57"/>
      <c r="F62" s="57"/>
      <c r="G62" s="57"/>
      <c r="H62" s="57"/>
      <c r="I62" s="57"/>
      <c r="J62" s="57"/>
      <c r="K62" s="57"/>
      <c r="L62" s="57"/>
      <c r="M62" s="57"/>
      <c r="N62" s="16"/>
      <c r="O62" s="17"/>
      <c r="P62" s="86"/>
    </row>
    <row r="63" spans="1:16" ht="20.5" thickBot="1" x14ac:dyDescent="0.4">
      <c r="B63" s="167" t="s">
        <v>91</v>
      </c>
      <c r="C63" s="167"/>
      <c r="D63" s="167"/>
      <c r="E63" s="167"/>
      <c r="F63" s="167"/>
      <c r="G63" s="167"/>
      <c r="H63" s="58"/>
      <c r="I63" s="59"/>
      <c r="J63" s="58"/>
      <c r="K63" s="58"/>
      <c r="L63" s="60"/>
      <c r="M63" s="58"/>
      <c r="N63" s="16"/>
      <c r="O63" s="17"/>
      <c r="P63" s="86"/>
    </row>
    <row r="64" spans="1:16" s="18" customFormat="1" ht="95.25" customHeight="1" thickBot="1" x14ac:dyDescent="0.4">
      <c r="A64" s="27"/>
      <c r="B64" s="261"/>
      <c r="C64" s="169"/>
      <c r="D64" s="169"/>
      <c r="E64" s="169"/>
      <c r="F64" s="169"/>
      <c r="G64" s="169"/>
      <c r="H64" s="169"/>
      <c r="I64" s="169"/>
      <c r="J64" s="169"/>
      <c r="K64" s="169"/>
      <c r="L64" s="169"/>
      <c r="M64" s="170"/>
      <c r="N64" s="16"/>
      <c r="O64" s="17"/>
      <c r="P64" s="86"/>
    </row>
    <row r="65" spans="1:16" s="18" customFormat="1" x14ac:dyDescent="0.35">
      <c r="A65" s="27"/>
      <c r="B65" s="58"/>
      <c r="C65" s="58"/>
      <c r="D65" s="58"/>
      <c r="E65" s="58"/>
      <c r="F65" s="58"/>
      <c r="G65" s="58"/>
      <c r="H65" s="58"/>
      <c r="I65" s="58"/>
      <c r="J65" s="58"/>
      <c r="K65" s="58"/>
      <c r="L65" s="58"/>
      <c r="M65" s="58"/>
      <c r="N65" s="16"/>
      <c r="O65" s="17"/>
      <c r="P65" s="86"/>
    </row>
    <row r="66" spans="1:16" s="18" customFormat="1" ht="20.5" thickBot="1" x14ac:dyDescent="0.4">
      <c r="A66" s="27"/>
      <c r="B66" s="171" t="s">
        <v>92</v>
      </c>
      <c r="C66" s="171"/>
      <c r="D66" s="171"/>
      <c r="E66" s="171"/>
      <c r="F66" s="171"/>
      <c r="G66" s="171"/>
      <c r="H66" s="58"/>
      <c r="I66" s="171" t="s">
        <v>47</v>
      </c>
      <c r="J66" s="171"/>
      <c r="K66" s="171"/>
      <c r="L66" s="171"/>
      <c r="M66" s="171"/>
      <c r="N66" s="16"/>
      <c r="O66" s="17"/>
      <c r="P66" s="86"/>
    </row>
    <row r="67" spans="1:16" s="18" customFormat="1" ht="38.25" customHeight="1" thickBot="1" x14ac:dyDescent="0.4">
      <c r="A67" s="27"/>
      <c r="B67" s="163" t="s">
        <v>145</v>
      </c>
      <c r="C67" s="164"/>
      <c r="D67" s="164"/>
      <c r="E67" s="164"/>
      <c r="F67" s="164"/>
      <c r="G67" s="164"/>
      <c r="H67" s="165"/>
      <c r="I67" s="166"/>
      <c r="J67" s="166"/>
      <c r="K67" s="166"/>
      <c r="L67" s="166"/>
      <c r="M67" s="166"/>
      <c r="N67" s="16"/>
      <c r="O67" s="17"/>
      <c r="P67" s="86"/>
    </row>
    <row r="68" spans="1:16" s="18" customFormat="1" ht="38.25" customHeight="1" thickBot="1" x14ac:dyDescent="0.4">
      <c r="A68" s="27"/>
      <c r="B68" s="163" t="s">
        <v>146</v>
      </c>
      <c r="C68" s="164"/>
      <c r="D68" s="164"/>
      <c r="E68" s="164"/>
      <c r="F68" s="164"/>
      <c r="G68" s="164"/>
      <c r="H68" s="165"/>
      <c r="I68" s="166"/>
      <c r="J68" s="166"/>
      <c r="K68" s="166"/>
      <c r="L68" s="166"/>
      <c r="M68" s="166"/>
      <c r="N68" s="16"/>
      <c r="O68" s="17"/>
      <c r="P68" s="86"/>
    </row>
    <row r="69" spans="1:16" s="18" customFormat="1" x14ac:dyDescent="0.35">
      <c r="A69" s="27"/>
      <c r="B69" s="28"/>
      <c r="C69" s="29"/>
      <c r="D69" s="29"/>
      <c r="E69" s="29"/>
      <c r="F69" s="29"/>
      <c r="G69" s="29"/>
      <c r="H69" s="29"/>
      <c r="I69" s="30"/>
      <c r="J69" s="30"/>
      <c r="K69" s="30"/>
      <c r="L69" s="30"/>
      <c r="M69" s="30"/>
      <c r="N69" s="16"/>
      <c r="O69" s="17"/>
      <c r="P69" s="86"/>
    </row>
    <row r="70" spans="1:16" s="18" customFormat="1" x14ac:dyDescent="0.35">
      <c r="A70" s="27"/>
      <c r="B70" s="28"/>
      <c r="C70" s="29"/>
      <c r="D70" s="29"/>
      <c r="E70" s="29"/>
      <c r="F70" s="29"/>
      <c r="G70" s="29"/>
      <c r="H70" s="29"/>
      <c r="I70" s="30"/>
      <c r="J70" s="30"/>
      <c r="K70" s="30"/>
      <c r="L70" s="30"/>
      <c r="M70" s="30"/>
      <c r="N70" s="16"/>
      <c r="O70" s="17"/>
      <c r="P70" s="86"/>
    </row>
    <row r="71" spans="1:16" s="18" customFormat="1" x14ac:dyDescent="0.35">
      <c r="A71" s="27"/>
      <c r="B71" s="28"/>
      <c r="C71" s="29"/>
      <c r="D71" s="29"/>
      <c r="E71" s="29"/>
      <c r="F71" s="29"/>
      <c r="G71" s="29"/>
      <c r="H71" s="29"/>
      <c r="I71" s="30"/>
      <c r="J71" s="30"/>
      <c r="K71" s="30"/>
      <c r="L71" s="30"/>
      <c r="M71" s="30"/>
      <c r="N71" s="16"/>
      <c r="O71" s="17"/>
      <c r="P71" s="86"/>
    </row>
    <row r="72" spans="1:16" s="18" customFormat="1" x14ac:dyDescent="0.35">
      <c r="A72" s="27"/>
      <c r="B72" s="28"/>
      <c r="C72" s="29"/>
      <c r="D72" s="29"/>
      <c r="E72" s="29"/>
      <c r="F72" s="29"/>
      <c r="G72" s="29"/>
      <c r="H72" s="29"/>
      <c r="I72" s="30"/>
      <c r="J72" s="30"/>
      <c r="K72" s="30"/>
      <c r="L72" s="30"/>
      <c r="M72" s="30"/>
      <c r="N72" s="16"/>
      <c r="O72" s="17"/>
      <c r="P72" s="86"/>
    </row>
    <row r="73" spans="1:16" s="18" customFormat="1" x14ac:dyDescent="0.35">
      <c r="A73" s="27"/>
      <c r="B73" s="28"/>
      <c r="C73" s="29"/>
      <c r="D73" s="29"/>
      <c r="E73" s="29"/>
      <c r="F73" s="29"/>
      <c r="G73" s="29"/>
      <c r="H73" s="29"/>
      <c r="I73" s="30"/>
      <c r="J73" s="30"/>
      <c r="K73" s="30"/>
      <c r="L73" s="30"/>
      <c r="M73" s="30"/>
      <c r="N73" s="16"/>
      <c r="O73" s="17"/>
      <c r="P73" s="86"/>
    </row>
    <row r="74" spans="1:16" s="18" customFormat="1" x14ac:dyDescent="0.35">
      <c r="A74" s="27"/>
      <c r="B74" s="28"/>
      <c r="C74" s="29"/>
      <c r="D74" s="29"/>
      <c r="E74" s="29"/>
      <c r="F74" s="29"/>
      <c r="G74" s="29"/>
      <c r="H74" s="29"/>
      <c r="I74" s="30"/>
      <c r="J74" s="30"/>
      <c r="K74" s="30"/>
      <c r="L74" s="30"/>
      <c r="M74" s="30"/>
      <c r="N74" s="16"/>
      <c r="O74" s="17"/>
      <c r="P74" s="86"/>
    </row>
    <row r="75" spans="1:16" s="18" customFormat="1" x14ac:dyDescent="0.35">
      <c r="A75" s="27"/>
      <c r="B75" s="28"/>
      <c r="C75" s="29"/>
      <c r="D75" s="29"/>
      <c r="E75" s="29"/>
      <c r="F75" s="29"/>
      <c r="G75" s="29"/>
      <c r="H75" s="29"/>
      <c r="I75" s="30"/>
      <c r="J75" s="30"/>
      <c r="K75" s="30"/>
      <c r="L75" s="30"/>
      <c r="M75" s="30"/>
      <c r="N75" s="16"/>
      <c r="O75" s="17"/>
      <c r="P75" s="86"/>
    </row>
    <row r="76" spans="1:16" s="18" customFormat="1" x14ac:dyDescent="0.35">
      <c r="A76" s="27"/>
      <c r="B76" s="28"/>
      <c r="C76" s="29"/>
      <c r="D76" s="29"/>
      <c r="E76" s="29"/>
      <c r="F76" s="29"/>
      <c r="G76" s="29"/>
      <c r="H76" s="29"/>
      <c r="I76" s="30"/>
      <c r="J76" s="30"/>
      <c r="K76" s="30"/>
      <c r="L76" s="30"/>
      <c r="M76" s="30"/>
      <c r="N76" s="16"/>
      <c r="O76" s="17"/>
      <c r="P76" s="86"/>
    </row>
    <row r="77" spans="1:16" s="18" customFormat="1" x14ac:dyDescent="0.35">
      <c r="A77" s="27"/>
      <c r="B77" s="28"/>
      <c r="C77" s="29"/>
      <c r="D77" s="29"/>
      <c r="E77" s="29"/>
      <c r="F77" s="29"/>
      <c r="G77" s="29"/>
      <c r="H77" s="29"/>
      <c r="I77" s="30"/>
      <c r="J77" s="30"/>
      <c r="K77" s="30"/>
      <c r="L77" s="30"/>
      <c r="M77" s="30"/>
      <c r="N77" s="16"/>
      <c r="O77" s="17"/>
      <c r="P77" s="86"/>
    </row>
    <row r="78" spans="1:16" s="18" customFormat="1" x14ac:dyDescent="0.35">
      <c r="A78" s="27"/>
      <c r="B78" s="28"/>
      <c r="C78" s="29"/>
      <c r="D78" s="29"/>
      <c r="E78" s="29"/>
      <c r="F78" s="29"/>
      <c r="G78" s="29"/>
      <c r="H78" s="29"/>
      <c r="I78" s="30"/>
      <c r="J78" s="30"/>
      <c r="K78" s="30"/>
      <c r="L78" s="30"/>
      <c r="M78" s="30"/>
      <c r="N78" s="16"/>
      <c r="O78" s="17"/>
      <c r="P78" s="86"/>
    </row>
    <row r="79" spans="1:16" s="18" customFormat="1" x14ac:dyDescent="0.35">
      <c r="A79" s="27"/>
      <c r="B79" s="28"/>
      <c r="C79" s="29"/>
      <c r="D79" s="29"/>
      <c r="E79" s="29"/>
      <c r="F79" s="29"/>
      <c r="G79" s="29"/>
      <c r="H79" s="29"/>
      <c r="I79" s="30"/>
      <c r="J79" s="30"/>
      <c r="K79" s="30"/>
      <c r="L79" s="30"/>
      <c r="M79" s="30"/>
      <c r="N79" s="16"/>
      <c r="O79" s="17"/>
      <c r="P79" s="86"/>
    </row>
    <row r="80" spans="1:16" s="18" customFormat="1" x14ac:dyDescent="0.35">
      <c r="A80" s="27"/>
      <c r="B80" s="28"/>
      <c r="C80" s="29"/>
      <c r="D80" s="29"/>
      <c r="E80" s="29"/>
      <c r="F80" s="29"/>
      <c r="G80" s="29"/>
      <c r="H80" s="29"/>
      <c r="I80" s="30"/>
      <c r="J80" s="30"/>
      <c r="K80" s="30"/>
      <c r="L80" s="30"/>
      <c r="M80" s="30"/>
      <c r="N80" s="16"/>
      <c r="O80" s="17"/>
      <c r="P80" s="86"/>
    </row>
    <row r="81" spans="1:16" s="18" customFormat="1" x14ac:dyDescent="0.35">
      <c r="A81" s="27"/>
      <c r="B81" s="28"/>
      <c r="C81" s="29"/>
      <c r="D81" s="29"/>
      <c r="E81" s="29"/>
      <c r="F81" s="29"/>
      <c r="G81" s="29"/>
      <c r="H81" s="29"/>
      <c r="I81" s="30"/>
      <c r="J81" s="30"/>
      <c r="K81" s="30"/>
      <c r="L81" s="30"/>
      <c r="M81" s="30"/>
      <c r="N81" s="16"/>
      <c r="O81" s="17"/>
      <c r="P81" s="86"/>
    </row>
    <row r="82" spans="1:16" s="18" customFormat="1" x14ac:dyDescent="0.35">
      <c r="A82" s="27"/>
      <c r="B82" s="28"/>
      <c r="C82" s="29"/>
      <c r="D82" s="29"/>
      <c r="E82" s="29"/>
      <c r="F82" s="29"/>
      <c r="G82" s="29"/>
      <c r="H82" s="29"/>
      <c r="I82" s="30"/>
      <c r="J82" s="30"/>
      <c r="K82" s="30"/>
      <c r="L82" s="30"/>
      <c r="M82" s="30"/>
      <c r="N82" s="16"/>
      <c r="O82" s="17"/>
      <c r="P82" s="86"/>
    </row>
    <row r="83" spans="1:16" s="18" customFormat="1" x14ac:dyDescent="0.35">
      <c r="A83" s="27"/>
      <c r="B83" s="28"/>
      <c r="C83" s="29"/>
      <c r="D83" s="29"/>
      <c r="E83" s="29"/>
      <c r="F83" s="29"/>
      <c r="G83" s="29"/>
      <c r="H83" s="29"/>
      <c r="I83" s="30"/>
      <c r="J83" s="30"/>
      <c r="K83" s="30"/>
      <c r="L83" s="30"/>
      <c r="M83" s="30"/>
      <c r="N83" s="16"/>
      <c r="O83" s="17"/>
      <c r="P83" s="86"/>
    </row>
    <row r="84" spans="1:16" s="18" customFormat="1" x14ac:dyDescent="0.35">
      <c r="A84" s="27"/>
      <c r="B84" s="28"/>
      <c r="C84" s="29"/>
      <c r="D84" s="29"/>
      <c r="E84" s="29"/>
      <c r="F84" s="29"/>
      <c r="G84" s="29"/>
      <c r="H84" s="29"/>
      <c r="I84" s="30"/>
      <c r="J84" s="30"/>
      <c r="K84" s="30"/>
      <c r="L84" s="30"/>
      <c r="M84" s="30"/>
      <c r="N84" s="16"/>
      <c r="O84" s="17"/>
      <c r="P84" s="86"/>
    </row>
    <row r="85" spans="1:16" s="18" customFormat="1" x14ac:dyDescent="0.35">
      <c r="A85" s="27"/>
      <c r="B85" s="28"/>
      <c r="C85" s="29"/>
      <c r="D85" s="29"/>
      <c r="E85" s="29"/>
      <c r="F85" s="29"/>
      <c r="G85" s="29"/>
      <c r="H85" s="29"/>
      <c r="I85" s="30"/>
      <c r="J85" s="30"/>
      <c r="K85" s="30"/>
      <c r="L85" s="30"/>
      <c r="M85" s="30"/>
      <c r="N85" s="16"/>
      <c r="O85" s="17"/>
      <c r="P85" s="86"/>
    </row>
    <row r="86" spans="1:16" s="18" customFormat="1" x14ac:dyDescent="0.35">
      <c r="A86" s="27"/>
      <c r="B86" s="28"/>
      <c r="C86" s="29"/>
      <c r="D86" s="29"/>
      <c r="E86" s="29"/>
      <c r="F86" s="29"/>
      <c r="G86" s="29"/>
      <c r="H86" s="29"/>
      <c r="I86" s="30"/>
      <c r="J86" s="30"/>
      <c r="K86" s="30"/>
      <c r="L86" s="30"/>
      <c r="M86" s="30"/>
      <c r="N86" s="16"/>
      <c r="O86" s="17"/>
      <c r="P86" s="86"/>
    </row>
    <row r="87" spans="1:16" s="18" customFormat="1" x14ac:dyDescent="0.35">
      <c r="A87" s="27"/>
      <c r="B87" s="28"/>
      <c r="C87" s="29"/>
      <c r="D87" s="29"/>
      <c r="E87" s="29"/>
      <c r="F87" s="29"/>
      <c r="G87" s="29"/>
      <c r="H87" s="29"/>
      <c r="I87" s="30"/>
      <c r="J87" s="30"/>
      <c r="K87" s="30"/>
      <c r="L87" s="30"/>
      <c r="M87" s="30"/>
      <c r="N87" s="16"/>
      <c r="O87" s="17"/>
      <c r="P87" s="86"/>
    </row>
    <row r="88" spans="1:16" s="18" customFormat="1" x14ac:dyDescent="0.35">
      <c r="A88" s="27"/>
      <c r="B88" s="28"/>
      <c r="C88" s="29"/>
      <c r="D88" s="29"/>
      <c r="E88" s="29"/>
      <c r="F88" s="29"/>
      <c r="G88" s="29"/>
      <c r="H88" s="29"/>
      <c r="I88" s="30"/>
      <c r="J88" s="30"/>
      <c r="K88" s="30"/>
      <c r="L88" s="30"/>
      <c r="M88" s="30"/>
      <c r="N88" s="16"/>
      <c r="O88" s="17"/>
      <c r="P88" s="86"/>
    </row>
    <row r="89" spans="1:16" s="18" customFormat="1" x14ac:dyDescent="0.35">
      <c r="A89" s="27"/>
      <c r="B89" s="28"/>
      <c r="C89" s="29"/>
      <c r="D89" s="29"/>
      <c r="E89" s="29"/>
      <c r="F89" s="29"/>
      <c r="G89" s="29"/>
      <c r="H89" s="29"/>
      <c r="I89" s="30"/>
      <c r="J89" s="30"/>
      <c r="K89" s="30"/>
      <c r="L89" s="30"/>
      <c r="M89" s="30"/>
      <c r="N89" s="16"/>
      <c r="O89" s="17"/>
      <c r="P89" s="86"/>
    </row>
    <row r="90" spans="1:16" s="18" customFormat="1" x14ac:dyDescent="0.35">
      <c r="A90" s="27"/>
      <c r="B90" s="28"/>
      <c r="C90" s="29"/>
      <c r="D90" s="29"/>
      <c r="E90" s="29"/>
      <c r="F90" s="29"/>
      <c r="G90" s="29"/>
      <c r="H90" s="29"/>
      <c r="I90" s="30"/>
      <c r="J90" s="30"/>
      <c r="K90" s="30"/>
      <c r="L90" s="30"/>
      <c r="M90" s="30"/>
      <c r="N90" s="16"/>
      <c r="O90" s="17"/>
      <c r="P90" s="86"/>
    </row>
    <row r="91" spans="1:16" s="18" customFormat="1" x14ac:dyDescent="0.35">
      <c r="A91" s="27"/>
      <c r="B91" s="28"/>
      <c r="C91" s="29"/>
      <c r="D91" s="29"/>
      <c r="E91" s="29"/>
      <c r="F91" s="29"/>
      <c r="G91" s="29"/>
      <c r="H91" s="29"/>
      <c r="I91" s="30"/>
      <c r="J91" s="30"/>
      <c r="K91" s="30"/>
      <c r="L91" s="30"/>
      <c r="M91" s="30"/>
      <c r="N91" s="16"/>
      <c r="O91" s="17"/>
      <c r="P91" s="86"/>
    </row>
    <row r="92" spans="1:16" s="18" customFormat="1" x14ac:dyDescent="0.35">
      <c r="A92" s="27"/>
      <c r="B92" s="28"/>
      <c r="C92" s="29"/>
      <c r="D92" s="29"/>
      <c r="E92" s="29"/>
      <c r="F92" s="29"/>
      <c r="G92" s="29"/>
      <c r="H92" s="29"/>
      <c r="I92" s="30"/>
      <c r="J92" s="30"/>
      <c r="K92" s="30"/>
      <c r="L92" s="30"/>
      <c r="M92" s="30"/>
      <c r="N92" s="16"/>
      <c r="O92" s="17"/>
      <c r="P92" s="86"/>
    </row>
    <row r="93" spans="1:16" s="18" customFormat="1" x14ac:dyDescent="0.35">
      <c r="A93" s="27"/>
      <c r="B93" s="28"/>
      <c r="C93" s="29"/>
      <c r="D93" s="29"/>
      <c r="E93" s="29"/>
      <c r="F93" s="29"/>
      <c r="G93" s="29"/>
      <c r="H93" s="29"/>
      <c r="I93" s="30"/>
      <c r="J93" s="30"/>
      <c r="K93" s="30"/>
      <c r="L93" s="30"/>
      <c r="M93" s="30"/>
      <c r="N93" s="16"/>
      <c r="O93" s="17"/>
      <c r="P93" s="86"/>
    </row>
    <row r="94" spans="1:16" s="18" customFormat="1" x14ac:dyDescent="0.35">
      <c r="A94" s="27"/>
      <c r="B94" s="28"/>
      <c r="C94" s="29"/>
      <c r="D94" s="29"/>
      <c r="E94" s="29"/>
      <c r="F94" s="29"/>
      <c r="G94" s="29"/>
      <c r="H94" s="29"/>
      <c r="I94" s="30"/>
      <c r="J94" s="30"/>
      <c r="K94" s="30"/>
      <c r="L94" s="30"/>
      <c r="M94" s="30"/>
      <c r="N94" s="16"/>
      <c r="O94" s="17"/>
      <c r="P94" s="86"/>
    </row>
    <row r="95" spans="1:16" s="18" customFormat="1" x14ac:dyDescent="0.35">
      <c r="A95" s="27"/>
      <c r="B95" s="28"/>
      <c r="C95" s="29"/>
      <c r="D95" s="29"/>
      <c r="E95" s="29"/>
      <c r="F95" s="29"/>
      <c r="G95" s="29"/>
      <c r="H95" s="29"/>
      <c r="I95" s="30"/>
      <c r="J95" s="30"/>
      <c r="K95" s="30"/>
      <c r="L95" s="30"/>
      <c r="M95" s="30"/>
      <c r="N95" s="16"/>
      <c r="O95" s="17"/>
      <c r="P95" s="86"/>
    </row>
    <row r="96" spans="1:16" s="18" customFormat="1" x14ac:dyDescent="0.35">
      <c r="A96" s="27"/>
      <c r="B96" s="28"/>
      <c r="C96" s="29"/>
      <c r="D96" s="29"/>
      <c r="E96" s="29"/>
      <c r="F96" s="29"/>
      <c r="G96" s="29"/>
      <c r="H96" s="29"/>
      <c r="I96" s="30"/>
      <c r="J96" s="30"/>
      <c r="K96" s="30"/>
      <c r="L96" s="30"/>
      <c r="M96" s="30"/>
      <c r="N96" s="16"/>
      <c r="O96" s="17"/>
      <c r="P96" s="86"/>
    </row>
    <row r="97" spans="1:16" s="18" customFormat="1" x14ac:dyDescent="0.35">
      <c r="A97" s="27"/>
      <c r="B97" s="28"/>
      <c r="C97" s="29"/>
      <c r="D97" s="29"/>
      <c r="E97" s="29"/>
      <c r="F97" s="29"/>
      <c r="G97" s="29"/>
      <c r="H97" s="29"/>
      <c r="I97" s="30"/>
      <c r="J97" s="30"/>
      <c r="K97" s="30"/>
      <c r="L97" s="30"/>
      <c r="M97" s="30"/>
      <c r="N97" s="16"/>
      <c r="O97" s="17"/>
      <c r="P97" s="86"/>
    </row>
    <row r="98" spans="1:16" s="18" customFormat="1" x14ac:dyDescent="0.35">
      <c r="A98" s="27"/>
      <c r="B98" s="28"/>
      <c r="C98" s="29"/>
      <c r="D98" s="29"/>
      <c r="E98" s="29"/>
      <c r="F98" s="29"/>
      <c r="G98" s="29"/>
      <c r="H98" s="29"/>
      <c r="I98" s="30"/>
      <c r="J98" s="30"/>
      <c r="K98" s="30"/>
      <c r="L98" s="30"/>
      <c r="M98" s="30"/>
      <c r="N98" s="16"/>
      <c r="O98" s="17"/>
      <c r="P98" s="86"/>
    </row>
    <row r="99" spans="1:16" s="18" customFormat="1" x14ac:dyDescent="0.35">
      <c r="A99" s="27"/>
      <c r="B99" s="28"/>
      <c r="C99" s="29"/>
      <c r="D99" s="29"/>
      <c r="E99" s="29"/>
      <c r="F99" s="29"/>
      <c r="G99" s="29"/>
      <c r="H99" s="29"/>
      <c r="I99" s="30"/>
      <c r="J99" s="30"/>
      <c r="K99" s="30"/>
      <c r="L99" s="30"/>
      <c r="M99" s="30"/>
      <c r="N99" s="16"/>
      <c r="O99" s="17"/>
      <c r="P99" s="86"/>
    </row>
    <row r="100" spans="1:16" s="18" customFormat="1" x14ac:dyDescent="0.35">
      <c r="A100" s="27"/>
      <c r="B100" s="28"/>
      <c r="C100" s="29"/>
      <c r="D100" s="29"/>
      <c r="E100" s="29"/>
      <c r="F100" s="29"/>
      <c r="G100" s="29"/>
      <c r="H100" s="29"/>
      <c r="I100" s="30"/>
      <c r="J100" s="30"/>
      <c r="K100" s="30"/>
      <c r="L100" s="30"/>
      <c r="M100" s="30"/>
      <c r="N100" s="16"/>
      <c r="O100" s="17"/>
      <c r="P100" s="86"/>
    </row>
    <row r="101" spans="1:16" s="18" customFormat="1" x14ac:dyDescent="0.35">
      <c r="A101" s="27"/>
      <c r="B101" s="28"/>
      <c r="C101" s="29"/>
      <c r="D101" s="29"/>
      <c r="E101" s="29"/>
      <c r="F101" s="29"/>
      <c r="G101" s="29"/>
      <c r="H101" s="29"/>
      <c r="I101" s="30"/>
      <c r="J101" s="30"/>
      <c r="K101" s="30"/>
      <c r="L101" s="30"/>
      <c r="M101" s="30"/>
      <c r="N101" s="16"/>
      <c r="O101" s="17"/>
      <c r="P101" s="86"/>
    </row>
    <row r="102" spans="1:16" s="18" customFormat="1" x14ac:dyDescent="0.35">
      <c r="A102" s="27"/>
      <c r="B102" s="28"/>
      <c r="C102" s="29"/>
      <c r="D102" s="29"/>
      <c r="E102" s="29"/>
      <c r="F102" s="29"/>
      <c r="G102" s="29"/>
      <c r="H102" s="29"/>
      <c r="I102" s="30"/>
      <c r="J102" s="30"/>
      <c r="K102" s="30"/>
      <c r="L102" s="30"/>
      <c r="M102" s="30"/>
      <c r="N102" s="16"/>
      <c r="O102" s="17"/>
      <c r="P102" s="86"/>
    </row>
    <row r="103" spans="1:16" s="18" customFormat="1" x14ac:dyDescent="0.35">
      <c r="A103" s="27"/>
      <c r="B103" s="28"/>
      <c r="C103" s="29"/>
      <c r="D103" s="29"/>
      <c r="E103" s="29"/>
      <c r="F103" s="29"/>
      <c r="G103" s="29"/>
      <c r="H103" s="29"/>
      <c r="I103" s="30"/>
      <c r="J103" s="30"/>
      <c r="K103" s="30"/>
      <c r="L103" s="30"/>
      <c r="M103" s="30"/>
      <c r="N103" s="16"/>
      <c r="O103" s="17"/>
      <c r="P103" s="86"/>
    </row>
    <row r="104" spans="1:16" s="18" customFormat="1" x14ac:dyDescent="0.35">
      <c r="A104" s="27"/>
      <c r="B104" s="28"/>
      <c r="C104" s="29"/>
      <c r="D104" s="29"/>
      <c r="E104" s="29"/>
      <c r="F104" s="29"/>
      <c r="G104" s="29"/>
      <c r="H104" s="29"/>
      <c r="I104" s="30"/>
      <c r="J104" s="30"/>
      <c r="K104" s="30"/>
      <c r="L104" s="30"/>
      <c r="M104" s="30"/>
      <c r="N104" s="16"/>
      <c r="O104" s="17"/>
      <c r="P104" s="86"/>
    </row>
    <row r="105" spans="1:16" s="18" customFormat="1" x14ac:dyDescent="0.35">
      <c r="A105" s="27"/>
      <c r="B105" s="28"/>
      <c r="C105" s="29"/>
      <c r="D105" s="29"/>
      <c r="E105" s="29"/>
      <c r="F105" s="29"/>
      <c r="G105" s="29"/>
      <c r="H105" s="29"/>
      <c r="I105" s="30"/>
      <c r="J105" s="30"/>
      <c r="K105" s="30"/>
      <c r="L105" s="30"/>
      <c r="M105" s="30"/>
      <c r="N105" s="16"/>
      <c r="O105" s="17"/>
      <c r="P105" s="86"/>
    </row>
    <row r="106" spans="1:16" s="18" customFormat="1" x14ac:dyDescent="0.35">
      <c r="A106" s="27"/>
      <c r="B106" s="28"/>
      <c r="C106" s="29"/>
      <c r="D106" s="29"/>
      <c r="E106" s="29"/>
      <c r="F106" s="29"/>
      <c r="G106" s="29"/>
      <c r="H106" s="29"/>
      <c r="I106" s="30"/>
      <c r="J106" s="30"/>
      <c r="K106" s="30"/>
      <c r="L106" s="30"/>
      <c r="M106" s="30"/>
      <c r="N106" s="16"/>
      <c r="O106" s="17"/>
      <c r="P106" s="86"/>
    </row>
    <row r="107" spans="1:16" s="18" customFormat="1" x14ac:dyDescent="0.35">
      <c r="A107" s="27"/>
      <c r="B107" s="28"/>
      <c r="C107" s="29"/>
      <c r="D107" s="29"/>
      <c r="E107" s="29"/>
      <c r="F107" s="29"/>
      <c r="G107" s="29"/>
      <c r="H107" s="29"/>
      <c r="I107" s="30"/>
      <c r="J107" s="30"/>
      <c r="K107" s="30"/>
      <c r="L107" s="30"/>
      <c r="M107" s="30"/>
      <c r="N107" s="16"/>
      <c r="O107" s="17"/>
      <c r="P107" s="86"/>
    </row>
    <row r="108" spans="1:16" s="18" customFormat="1" x14ac:dyDescent="0.35">
      <c r="A108" s="27"/>
      <c r="B108" s="28"/>
      <c r="C108" s="29"/>
      <c r="D108" s="29"/>
      <c r="E108" s="29"/>
      <c r="F108" s="29"/>
      <c r="G108" s="29"/>
      <c r="H108" s="29"/>
      <c r="I108" s="30"/>
      <c r="J108" s="30"/>
      <c r="K108" s="30"/>
      <c r="L108" s="30"/>
      <c r="M108" s="30"/>
      <c r="N108" s="16"/>
      <c r="O108" s="17"/>
      <c r="P108" s="86"/>
    </row>
    <row r="109" spans="1:16" s="18" customFormat="1" x14ac:dyDescent="0.35">
      <c r="A109" s="27"/>
      <c r="B109" s="28"/>
      <c r="C109" s="29"/>
      <c r="D109" s="29"/>
      <c r="E109" s="29"/>
      <c r="F109" s="29"/>
      <c r="G109" s="29"/>
      <c r="H109" s="29"/>
      <c r="I109" s="30"/>
      <c r="J109" s="30"/>
      <c r="K109" s="30"/>
      <c r="L109" s="30"/>
      <c r="M109" s="30"/>
      <c r="N109" s="16"/>
      <c r="O109" s="17"/>
      <c r="P109" s="86"/>
    </row>
    <row r="110" spans="1:16" s="18" customFormat="1" x14ac:dyDescent="0.35">
      <c r="A110" s="27"/>
      <c r="B110" s="28"/>
      <c r="C110" s="29"/>
      <c r="D110" s="29"/>
      <c r="E110" s="29"/>
      <c r="F110" s="29"/>
      <c r="G110" s="29"/>
      <c r="H110" s="29"/>
      <c r="I110" s="30"/>
      <c r="J110" s="30"/>
      <c r="K110" s="30"/>
      <c r="L110" s="30"/>
      <c r="M110" s="30"/>
      <c r="N110" s="16"/>
      <c r="O110" s="17"/>
      <c r="P110" s="86"/>
    </row>
    <row r="111" spans="1:16" s="18" customFormat="1" x14ac:dyDescent="0.35">
      <c r="A111" s="27"/>
      <c r="B111" s="28"/>
      <c r="C111" s="29"/>
      <c r="D111" s="29"/>
      <c r="E111" s="29"/>
      <c r="F111" s="29"/>
      <c r="G111" s="29"/>
      <c r="H111" s="29"/>
      <c r="I111" s="30"/>
      <c r="J111" s="30"/>
      <c r="K111" s="30"/>
      <c r="L111" s="30"/>
      <c r="M111" s="30"/>
      <c r="N111" s="16"/>
      <c r="O111" s="17"/>
      <c r="P111" s="86"/>
    </row>
    <row r="112" spans="1:16" s="18" customFormat="1" x14ac:dyDescent="0.35">
      <c r="A112" s="27"/>
      <c r="B112" s="28"/>
      <c r="C112" s="29"/>
      <c r="D112" s="29"/>
      <c r="E112" s="29"/>
      <c r="F112" s="29"/>
      <c r="G112" s="29"/>
      <c r="H112" s="29"/>
      <c r="I112" s="30"/>
      <c r="J112" s="30"/>
      <c r="K112" s="30"/>
      <c r="L112" s="30"/>
      <c r="M112" s="30"/>
      <c r="N112" s="16"/>
      <c r="O112" s="17"/>
      <c r="P112" s="86"/>
    </row>
    <row r="113" spans="1:16" s="18" customFormat="1" x14ac:dyDescent="0.35">
      <c r="A113" s="27"/>
      <c r="B113" s="28"/>
      <c r="C113" s="29"/>
      <c r="D113" s="29"/>
      <c r="E113" s="29"/>
      <c r="F113" s="29"/>
      <c r="G113" s="29"/>
      <c r="H113" s="29"/>
      <c r="I113" s="30"/>
      <c r="J113" s="30"/>
      <c r="K113" s="30"/>
      <c r="L113" s="30"/>
      <c r="M113" s="30"/>
      <c r="N113" s="16"/>
      <c r="O113" s="17"/>
      <c r="P113" s="86"/>
    </row>
    <row r="114" spans="1:16" s="18" customFormat="1" x14ac:dyDescent="0.35">
      <c r="A114" s="27"/>
      <c r="B114" s="28"/>
      <c r="C114" s="29"/>
      <c r="D114" s="29"/>
      <c r="E114" s="29"/>
      <c r="F114" s="29"/>
      <c r="G114" s="29"/>
      <c r="H114" s="29"/>
      <c r="I114" s="30"/>
      <c r="J114" s="30"/>
      <c r="K114" s="30"/>
      <c r="L114" s="30"/>
      <c r="M114" s="30"/>
      <c r="N114" s="16"/>
      <c r="O114" s="17"/>
      <c r="P114" s="86"/>
    </row>
    <row r="115" spans="1:16" s="18" customFormat="1" x14ac:dyDescent="0.35">
      <c r="A115" s="27"/>
      <c r="B115" s="28"/>
      <c r="C115" s="29"/>
      <c r="D115" s="29"/>
      <c r="E115" s="29"/>
      <c r="F115" s="29"/>
      <c r="G115" s="29"/>
      <c r="H115" s="29"/>
      <c r="I115" s="30"/>
      <c r="J115" s="30"/>
      <c r="K115" s="30"/>
      <c r="L115" s="30"/>
      <c r="M115" s="30"/>
      <c r="N115" s="16"/>
      <c r="O115" s="17"/>
      <c r="P115" s="86"/>
    </row>
    <row r="116" spans="1:16" s="18" customFormat="1" x14ac:dyDescent="0.35">
      <c r="A116" s="27"/>
      <c r="B116" s="28"/>
      <c r="C116" s="29"/>
      <c r="D116" s="29"/>
      <c r="E116" s="29"/>
      <c r="F116" s="29"/>
      <c r="G116" s="29"/>
      <c r="H116" s="29"/>
      <c r="I116" s="30"/>
      <c r="J116" s="30"/>
      <c r="K116" s="30"/>
      <c r="L116" s="30"/>
      <c r="M116" s="30"/>
      <c r="N116" s="16"/>
      <c r="O116" s="17"/>
      <c r="P116" s="86"/>
    </row>
    <row r="117" spans="1:16" s="18" customFormat="1" x14ac:dyDescent="0.35">
      <c r="A117" s="27"/>
      <c r="B117" s="28"/>
      <c r="C117" s="29"/>
      <c r="D117" s="29"/>
      <c r="E117" s="29"/>
      <c r="F117" s="29"/>
      <c r="G117" s="29"/>
      <c r="H117" s="29"/>
      <c r="I117" s="30"/>
      <c r="J117" s="30"/>
      <c r="K117" s="30"/>
      <c r="L117" s="30"/>
      <c r="M117" s="30"/>
      <c r="N117" s="16"/>
      <c r="O117" s="17"/>
      <c r="P117" s="86"/>
    </row>
    <row r="118" spans="1:16" s="18" customFormat="1" x14ac:dyDescent="0.35">
      <c r="A118" s="27"/>
      <c r="B118" s="28"/>
      <c r="C118" s="29"/>
      <c r="D118" s="29"/>
      <c r="E118" s="29"/>
      <c r="F118" s="29"/>
      <c r="G118" s="29"/>
      <c r="H118" s="29"/>
      <c r="I118" s="30"/>
      <c r="J118" s="30"/>
      <c r="K118" s="30"/>
      <c r="L118" s="30"/>
      <c r="M118" s="30"/>
      <c r="N118" s="16"/>
      <c r="O118" s="17"/>
      <c r="P118" s="86"/>
    </row>
    <row r="119" spans="1:16" s="18" customFormat="1" x14ac:dyDescent="0.35">
      <c r="A119" s="27"/>
      <c r="B119" s="28"/>
      <c r="C119" s="29"/>
      <c r="D119" s="29"/>
      <c r="E119" s="29"/>
      <c r="F119" s="29"/>
      <c r="G119" s="29"/>
      <c r="H119" s="29"/>
      <c r="I119" s="30"/>
      <c r="J119" s="30"/>
      <c r="K119" s="30"/>
      <c r="L119" s="30"/>
      <c r="M119" s="30"/>
      <c r="N119" s="16"/>
      <c r="O119" s="17"/>
      <c r="P119" s="86"/>
    </row>
    <row r="120" spans="1:16" s="18" customFormat="1" x14ac:dyDescent="0.35">
      <c r="A120" s="27"/>
      <c r="B120" s="28"/>
      <c r="C120" s="29"/>
      <c r="D120" s="29"/>
      <c r="E120" s="29"/>
      <c r="F120" s="29"/>
      <c r="G120" s="29"/>
      <c r="H120" s="29"/>
      <c r="I120" s="30"/>
      <c r="J120" s="30"/>
      <c r="K120" s="30"/>
      <c r="L120" s="30"/>
      <c r="M120" s="30"/>
      <c r="N120" s="16"/>
      <c r="O120" s="17"/>
      <c r="P120" s="86"/>
    </row>
    <row r="121" spans="1:16" s="18" customFormat="1" x14ac:dyDescent="0.35">
      <c r="A121" s="27"/>
      <c r="B121" s="28"/>
      <c r="C121" s="29"/>
      <c r="D121" s="29"/>
      <c r="E121" s="29"/>
      <c r="F121" s="29"/>
      <c r="G121" s="29"/>
      <c r="H121" s="29"/>
      <c r="I121" s="30"/>
      <c r="J121" s="30"/>
      <c r="K121" s="30"/>
      <c r="L121" s="30"/>
      <c r="M121" s="30"/>
      <c r="N121" s="16"/>
      <c r="O121" s="17"/>
      <c r="P121" s="86"/>
    </row>
    <row r="122" spans="1:16" s="18" customFormat="1" x14ac:dyDescent="0.35">
      <c r="A122" s="27"/>
      <c r="B122" s="28"/>
      <c r="C122" s="29"/>
      <c r="D122" s="29"/>
      <c r="E122" s="29"/>
      <c r="F122" s="29"/>
      <c r="G122" s="29"/>
      <c r="H122" s="29"/>
      <c r="I122" s="30"/>
      <c r="J122" s="30"/>
      <c r="K122" s="30"/>
      <c r="L122" s="30"/>
      <c r="M122" s="30"/>
      <c r="N122" s="16"/>
      <c r="O122" s="17"/>
      <c r="P122" s="86"/>
    </row>
    <row r="123" spans="1:16" s="18" customFormat="1" x14ac:dyDescent="0.35">
      <c r="A123" s="27"/>
      <c r="B123" s="28"/>
      <c r="C123" s="29"/>
      <c r="D123" s="29"/>
      <c r="E123" s="29"/>
      <c r="F123" s="29"/>
      <c r="G123" s="29"/>
      <c r="H123" s="29"/>
      <c r="I123" s="30"/>
      <c r="J123" s="30"/>
      <c r="K123" s="30"/>
      <c r="L123" s="30"/>
      <c r="M123" s="30"/>
      <c r="N123" s="16"/>
      <c r="O123" s="17"/>
      <c r="P123" s="86"/>
    </row>
    <row r="124" spans="1:16" s="18" customFormat="1" x14ac:dyDescent="0.35">
      <c r="A124" s="27"/>
      <c r="B124" s="28"/>
      <c r="C124" s="29"/>
      <c r="D124" s="29"/>
      <c r="E124" s="29"/>
      <c r="F124" s="29"/>
      <c r="G124" s="29"/>
      <c r="H124" s="29"/>
      <c r="I124" s="30"/>
      <c r="J124" s="30"/>
      <c r="K124" s="30"/>
      <c r="L124" s="30"/>
      <c r="M124" s="30"/>
      <c r="N124" s="16"/>
      <c r="O124" s="17"/>
      <c r="P124" s="86"/>
    </row>
    <row r="125" spans="1:16" s="18" customFormat="1" x14ac:dyDescent="0.35">
      <c r="A125" s="27"/>
      <c r="B125" s="28"/>
      <c r="C125" s="29"/>
      <c r="D125" s="29"/>
      <c r="E125" s="29"/>
      <c r="F125" s="29"/>
      <c r="G125" s="29"/>
      <c r="H125" s="29"/>
      <c r="I125" s="30"/>
      <c r="J125" s="30"/>
      <c r="K125" s="30"/>
      <c r="L125" s="30"/>
      <c r="M125" s="30"/>
      <c r="N125" s="16"/>
      <c r="O125" s="17"/>
      <c r="P125" s="86"/>
    </row>
    <row r="126" spans="1:16" s="18" customFormat="1" x14ac:dyDescent="0.35">
      <c r="A126" s="27"/>
      <c r="B126" s="28"/>
      <c r="C126" s="29"/>
      <c r="D126" s="29"/>
      <c r="E126" s="29"/>
      <c r="F126" s="29"/>
      <c r="G126" s="29"/>
      <c r="H126" s="29"/>
      <c r="I126" s="30"/>
      <c r="J126" s="30"/>
      <c r="K126" s="30"/>
      <c r="L126" s="30"/>
      <c r="M126" s="30"/>
      <c r="N126" s="16"/>
      <c r="O126" s="17"/>
      <c r="P126" s="86"/>
    </row>
    <row r="127" spans="1:16" s="18" customFormat="1" x14ac:dyDescent="0.35">
      <c r="A127" s="27"/>
      <c r="B127" s="28"/>
      <c r="C127" s="29"/>
      <c r="D127" s="29"/>
      <c r="E127" s="29"/>
      <c r="F127" s="29"/>
      <c r="G127" s="29"/>
      <c r="H127" s="29"/>
      <c r="I127" s="30"/>
      <c r="J127" s="30"/>
      <c r="K127" s="30"/>
      <c r="L127" s="30"/>
      <c r="M127" s="30"/>
      <c r="N127" s="16"/>
      <c r="O127" s="17"/>
      <c r="P127" s="86"/>
    </row>
    <row r="128" spans="1:16" s="18" customFormat="1" x14ac:dyDescent="0.35">
      <c r="A128" s="27"/>
      <c r="B128" s="28"/>
      <c r="C128" s="29"/>
      <c r="D128" s="29"/>
      <c r="E128" s="29"/>
      <c r="F128" s="29"/>
      <c r="G128" s="29"/>
      <c r="H128" s="29"/>
      <c r="I128" s="30"/>
      <c r="J128" s="30"/>
      <c r="K128" s="30"/>
      <c r="L128" s="30"/>
      <c r="M128" s="30"/>
      <c r="N128" s="16"/>
      <c r="O128" s="17"/>
      <c r="P128" s="86"/>
    </row>
    <row r="129" spans="1:16" s="18" customFormat="1" x14ac:dyDescent="0.35">
      <c r="A129" s="27"/>
      <c r="B129" s="28"/>
      <c r="C129" s="29"/>
      <c r="D129" s="29"/>
      <c r="E129" s="29"/>
      <c r="F129" s="29"/>
      <c r="G129" s="29"/>
      <c r="H129" s="29"/>
      <c r="I129" s="30"/>
      <c r="J129" s="30"/>
      <c r="K129" s="30"/>
      <c r="L129" s="30"/>
      <c r="M129" s="30"/>
      <c r="N129" s="16"/>
      <c r="O129" s="17"/>
      <c r="P129" s="86"/>
    </row>
    <row r="130" spans="1:16" s="18" customFormat="1" x14ac:dyDescent="0.35">
      <c r="A130" s="27"/>
      <c r="B130" s="28"/>
      <c r="C130" s="29"/>
      <c r="D130" s="29"/>
      <c r="E130" s="29"/>
      <c r="F130" s="29"/>
      <c r="G130" s="29"/>
      <c r="H130" s="29"/>
      <c r="I130" s="30"/>
      <c r="J130" s="30"/>
      <c r="K130" s="30"/>
      <c r="L130" s="30"/>
      <c r="M130" s="30"/>
      <c r="N130" s="16"/>
      <c r="O130" s="17"/>
      <c r="P130" s="86"/>
    </row>
    <row r="131" spans="1:16" s="18" customFormat="1" x14ac:dyDescent="0.35">
      <c r="A131" s="27"/>
      <c r="B131" s="28"/>
      <c r="C131" s="29"/>
      <c r="D131" s="29"/>
      <c r="E131" s="29"/>
      <c r="F131" s="29"/>
      <c r="G131" s="29"/>
      <c r="H131" s="29"/>
      <c r="I131" s="30"/>
      <c r="J131" s="30"/>
      <c r="K131" s="30"/>
      <c r="L131" s="30"/>
      <c r="M131" s="30"/>
      <c r="N131" s="16"/>
      <c r="O131" s="17"/>
      <c r="P131" s="86"/>
    </row>
    <row r="132" spans="1:16" s="18" customFormat="1" x14ac:dyDescent="0.35">
      <c r="A132" s="27"/>
      <c r="B132" s="28"/>
      <c r="C132" s="29"/>
      <c r="D132" s="29"/>
      <c r="E132" s="29"/>
      <c r="F132" s="29"/>
      <c r="G132" s="29"/>
      <c r="H132" s="29"/>
      <c r="I132" s="30"/>
      <c r="J132" s="30"/>
      <c r="K132" s="30"/>
      <c r="L132" s="30"/>
      <c r="M132" s="30"/>
      <c r="N132" s="16"/>
      <c r="O132" s="17"/>
      <c r="P132" s="86"/>
    </row>
    <row r="133" spans="1:16" s="18" customFormat="1" x14ac:dyDescent="0.35">
      <c r="A133" s="27"/>
      <c r="B133" s="28"/>
      <c r="C133" s="29"/>
      <c r="D133" s="29"/>
      <c r="E133" s="29"/>
      <c r="F133" s="29"/>
      <c r="G133" s="29"/>
      <c r="H133" s="29"/>
      <c r="I133" s="30"/>
      <c r="J133" s="30"/>
      <c r="K133" s="30"/>
      <c r="L133" s="30"/>
      <c r="M133" s="30"/>
      <c r="N133" s="16"/>
      <c r="O133" s="17"/>
      <c r="P133" s="86"/>
    </row>
    <row r="134" spans="1:16" s="18" customFormat="1" x14ac:dyDescent="0.35">
      <c r="A134" s="27"/>
      <c r="B134" s="28"/>
      <c r="C134" s="29"/>
      <c r="D134" s="29"/>
      <c r="E134" s="29"/>
      <c r="F134" s="29"/>
      <c r="G134" s="29"/>
      <c r="H134" s="29"/>
      <c r="I134" s="30"/>
      <c r="J134" s="30"/>
      <c r="K134" s="30"/>
      <c r="L134" s="30"/>
      <c r="M134" s="30"/>
      <c r="N134" s="16"/>
      <c r="O134" s="17"/>
      <c r="P134" s="86"/>
    </row>
    <row r="135" spans="1:16" s="18" customFormat="1" x14ac:dyDescent="0.35">
      <c r="A135" s="27"/>
      <c r="B135" s="28"/>
      <c r="C135" s="29"/>
      <c r="D135" s="29"/>
      <c r="E135" s="29"/>
      <c r="F135" s="29"/>
      <c r="G135" s="29"/>
      <c r="H135" s="29"/>
      <c r="I135" s="30"/>
      <c r="J135" s="30"/>
      <c r="K135" s="30"/>
      <c r="L135" s="30"/>
      <c r="M135" s="30"/>
      <c r="N135" s="16"/>
      <c r="O135" s="17"/>
      <c r="P135" s="86"/>
    </row>
    <row r="136" spans="1:16" s="18" customFormat="1" x14ac:dyDescent="0.35">
      <c r="A136" s="27"/>
      <c r="B136" s="28"/>
      <c r="C136" s="29"/>
      <c r="D136" s="29"/>
      <c r="E136" s="29"/>
      <c r="F136" s="29"/>
      <c r="G136" s="29"/>
      <c r="H136" s="29"/>
      <c r="I136" s="30"/>
      <c r="J136" s="30"/>
      <c r="K136" s="30"/>
      <c r="L136" s="30"/>
      <c r="M136" s="30"/>
      <c r="N136" s="16"/>
      <c r="O136" s="17"/>
      <c r="P136" s="86"/>
    </row>
    <row r="137" spans="1:16" s="18" customFormat="1" x14ac:dyDescent="0.35">
      <c r="A137" s="27"/>
      <c r="B137" s="28"/>
      <c r="C137" s="29"/>
      <c r="D137" s="29"/>
      <c r="E137" s="29"/>
      <c r="F137" s="29"/>
      <c r="G137" s="29"/>
      <c r="H137" s="29"/>
      <c r="I137" s="30"/>
      <c r="J137" s="30"/>
      <c r="K137" s="30"/>
      <c r="L137" s="30"/>
      <c r="M137" s="30"/>
      <c r="N137" s="16"/>
      <c r="O137" s="17"/>
      <c r="P137" s="86"/>
    </row>
    <row r="138" spans="1:16" s="18" customFormat="1" x14ac:dyDescent="0.35">
      <c r="A138" s="27"/>
      <c r="B138" s="28"/>
      <c r="C138" s="29"/>
      <c r="D138" s="29"/>
      <c r="E138" s="29"/>
      <c r="F138" s="29"/>
      <c r="G138" s="29"/>
      <c r="H138" s="29"/>
      <c r="I138" s="30"/>
      <c r="J138" s="30"/>
      <c r="K138" s="30"/>
      <c r="L138" s="30"/>
      <c r="M138" s="30"/>
      <c r="N138" s="16"/>
      <c r="O138" s="17"/>
      <c r="P138" s="86"/>
    </row>
    <row r="139" spans="1:16" s="18" customFormat="1" x14ac:dyDescent="0.35">
      <c r="A139" s="27"/>
      <c r="B139" s="28"/>
      <c r="C139" s="29"/>
      <c r="D139" s="29"/>
      <c r="E139" s="29"/>
      <c r="F139" s="29"/>
      <c r="G139" s="29"/>
      <c r="H139" s="29"/>
      <c r="I139" s="30"/>
      <c r="J139" s="30"/>
      <c r="K139" s="30"/>
      <c r="L139" s="30"/>
      <c r="M139" s="30"/>
      <c r="N139" s="16"/>
      <c r="O139" s="17"/>
      <c r="P139" s="86"/>
    </row>
    <row r="140" spans="1:16" s="18" customFormat="1" x14ac:dyDescent="0.35">
      <c r="A140" s="27"/>
      <c r="B140" s="28"/>
      <c r="C140" s="29"/>
      <c r="D140" s="29"/>
      <c r="E140" s="29"/>
      <c r="F140" s="29"/>
      <c r="G140" s="29"/>
      <c r="H140" s="29"/>
      <c r="I140" s="30"/>
      <c r="J140" s="30"/>
      <c r="K140" s="30"/>
      <c r="L140" s="30"/>
      <c r="M140" s="30"/>
      <c r="N140" s="16"/>
      <c r="O140" s="17"/>
      <c r="P140" s="86"/>
    </row>
    <row r="141" spans="1:16" s="18" customFormat="1" x14ac:dyDescent="0.35">
      <c r="A141" s="27"/>
      <c r="B141" s="28"/>
      <c r="C141" s="29"/>
      <c r="D141" s="29"/>
      <c r="E141" s="29"/>
      <c r="F141" s="29"/>
      <c r="G141" s="29"/>
      <c r="H141" s="29"/>
      <c r="I141" s="30"/>
      <c r="J141" s="30"/>
      <c r="K141" s="30"/>
      <c r="L141" s="30"/>
      <c r="M141" s="30"/>
      <c r="N141" s="16"/>
      <c r="O141" s="17"/>
      <c r="P141" s="86"/>
    </row>
    <row r="142" spans="1:16" s="18" customFormat="1" x14ac:dyDescent="0.35">
      <c r="A142" s="27"/>
      <c r="B142" s="28"/>
      <c r="C142" s="29"/>
      <c r="D142" s="29"/>
      <c r="E142" s="29"/>
      <c r="F142" s="29"/>
      <c r="G142" s="29"/>
      <c r="H142" s="29"/>
      <c r="I142" s="30"/>
      <c r="J142" s="30"/>
      <c r="K142" s="30"/>
      <c r="L142" s="30"/>
      <c r="M142" s="30"/>
      <c r="N142" s="16"/>
      <c r="O142" s="17"/>
      <c r="P142" s="86"/>
    </row>
    <row r="143" spans="1:16" s="18" customFormat="1" x14ac:dyDescent="0.35">
      <c r="A143" s="27"/>
      <c r="B143" s="28"/>
      <c r="C143" s="29"/>
      <c r="D143" s="29"/>
      <c r="E143" s="29"/>
      <c r="F143" s="29"/>
      <c r="G143" s="29"/>
      <c r="H143" s="29"/>
      <c r="I143" s="30"/>
      <c r="J143" s="30"/>
      <c r="K143" s="30"/>
      <c r="L143" s="30"/>
      <c r="M143" s="30"/>
      <c r="N143" s="16"/>
      <c r="O143" s="17"/>
      <c r="P143" s="86"/>
    </row>
    <row r="144" spans="1:16" s="18" customFormat="1" x14ac:dyDescent="0.35">
      <c r="A144" s="27"/>
      <c r="B144" s="28"/>
      <c r="C144" s="29"/>
      <c r="D144" s="29"/>
      <c r="E144" s="29"/>
      <c r="F144" s="29"/>
      <c r="G144" s="29"/>
      <c r="H144" s="29"/>
      <c r="I144" s="30"/>
      <c r="J144" s="30"/>
      <c r="K144" s="30"/>
      <c r="L144" s="30"/>
      <c r="M144" s="30"/>
      <c r="N144" s="16"/>
      <c r="O144" s="17"/>
      <c r="P144" s="86"/>
    </row>
    <row r="145" spans="1:16" s="18" customFormat="1" x14ac:dyDescent="0.35">
      <c r="A145" s="27"/>
      <c r="B145" s="28"/>
      <c r="C145" s="29"/>
      <c r="D145" s="29"/>
      <c r="E145" s="29"/>
      <c r="F145" s="29"/>
      <c r="G145" s="29"/>
      <c r="H145" s="29"/>
      <c r="I145" s="30"/>
      <c r="J145" s="30"/>
      <c r="K145" s="30"/>
      <c r="L145" s="30"/>
      <c r="M145" s="30"/>
      <c r="N145" s="16"/>
      <c r="O145" s="17"/>
      <c r="P145" s="86"/>
    </row>
    <row r="146" spans="1:16" s="18" customFormat="1" x14ac:dyDescent="0.35">
      <c r="A146" s="27"/>
      <c r="B146" s="28"/>
      <c r="C146" s="29"/>
      <c r="D146" s="29"/>
      <c r="E146" s="29"/>
      <c r="F146" s="29"/>
      <c r="G146" s="29"/>
      <c r="H146" s="29"/>
      <c r="I146" s="30"/>
      <c r="J146" s="30"/>
      <c r="K146" s="30"/>
      <c r="L146" s="30"/>
      <c r="M146" s="30"/>
      <c r="N146" s="16"/>
      <c r="O146" s="17"/>
      <c r="P146" s="86"/>
    </row>
    <row r="147" spans="1:16" s="18" customFormat="1" x14ac:dyDescent="0.35">
      <c r="A147" s="27"/>
      <c r="B147" s="28"/>
      <c r="C147" s="29"/>
      <c r="D147" s="29"/>
      <c r="E147" s="29"/>
      <c r="F147" s="29"/>
      <c r="G147" s="29"/>
      <c r="H147" s="29"/>
      <c r="I147" s="30"/>
      <c r="J147" s="30"/>
      <c r="K147" s="30"/>
      <c r="L147" s="30"/>
      <c r="M147" s="30"/>
      <c r="N147" s="16"/>
      <c r="O147" s="17"/>
      <c r="P147" s="86"/>
    </row>
    <row r="148" spans="1:16" s="18" customFormat="1" x14ac:dyDescent="0.35">
      <c r="A148" s="27"/>
      <c r="B148" s="28"/>
      <c r="C148" s="29"/>
      <c r="D148" s="29"/>
      <c r="E148" s="29"/>
      <c r="F148" s="29"/>
      <c r="G148" s="29"/>
      <c r="H148" s="29"/>
      <c r="I148" s="30"/>
      <c r="J148" s="30"/>
      <c r="K148" s="30"/>
      <c r="L148" s="30"/>
      <c r="M148" s="30"/>
      <c r="N148" s="16"/>
      <c r="O148" s="17"/>
      <c r="P148" s="86"/>
    </row>
    <row r="149" spans="1:16" s="18" customFormat="1" x14ac:dyDescent="0.35">
      <c r="A149" s="27"/>
      <c r="B149" s="28"/>
      <c r="C149" s="29"/>
      <c r="D149" s="29"/>
      <c r="E149" s="29"/>
      <c r="F149" s="29"/>
      <c r="G149" s="29"/>
      <c r="H149" s="29"/>
      <c r="I149" s="30"/>
      <c r="J149" s="30"/>
      <c r="K149" s="30"/>
      <c r="L149" s="30"/>
      <c r="M149" s="30"/>
      <c r="N149" s="16"/>
      <c r="O149" s="17"/>
      <c r="P149" s="86"/>
    </row>
    <row r="150" spans="1:16" s="18" customFormat="1" x14ac:dyDescent="0.35">
      <c r="A150" s="27"/>
      <c r="B150" s="28"/>
      <c r="C150" s="29"/>
      <c r="D150" s="29"/>
      <c r="E150" s="29"/>
      <c r="F150" s="29"/>
      <c r="G150" s="29"/>
      <c r="H150" s="29"/>
      <c r="I150" s="30"/>
      <c r="J150" s="30"/>
      <c r="K150" s="30"/>
      <c r="L150" s="30"/>
      <c r="M150" s="30"/>
      <c r="N150" s="16"/>
      <c r="O150" s="17"/>
      <c r="P150" s="86"/>
    </row>
    <row r="151" spans="1:16" s="18" customFormat="1" x14ac:dyDescent="0.35">
      <c r="A151" s="27"/>
      <c r="B151" s="28"/>
      <c r="C151" s="29"/>
      <c r="D151" s="29"/>
      <c r="E151" s="29"/>
      <c r="F151" s="29"/>
      <c r="G151" s="29"/>
      <c r="H151" s="29"/>
      <c r="I151" s="30"/>
      <c r="J151" s="30"/>
      <c r="K151" s="30"/>
      <c r="L151" s="30"/>
      <c r="M151" s="30"/>
      <c r="N151" s="16"/>
      <c r="O151" s="17"/>
      <c r="P151" s="86"/>
    </row>
    <row r="152" spans="1:16" s="18" customFormat="1" x14ac:dyDescent="0.35">
      <c r="A152" s="27"/>
      <c r="B152" s="28"/>
      <c r="C152" s="29"/>
      <c r="D152" s="29"/>
      <c r="E152" s="29"/>
      <c r="F152" s="29"/>
      <c r="G152" s="29"/>
      <c r="H152" s="29"/>
      <c r="I152" s="30"/>
      <c r="J152" s="30"/>
      <c r="K152" s="30"/>
      <c r="L152" s="30"/>
      <c r="M152" s="30"/>
      <c r="N152" s="16"/>
      <c r="O152" s="17"/>
      <c r="P152" s="86"/>
    </row>
    <row r="153" spans="1:16" s="18" customFormat="1" x14ac:dyDescent="0.35">
      <c r="A153" s="27"/>
      <c r="B153" s="28"/>
      <c r="C153" s="29"/>
      <c r="D153" s="29"/>
      <c r="E153" s="29"/>
      <c r="F153" s="29"/>
      <c r="G153" s="29"/>
      <c r="H153" s="29"/>
      <c r="I153" s="30"/>
      <c r="J153" s="30"/>
      <c r="K153" s="30"/>
      <c r="L153" s="30"/>
      <c r="M153" s="30"/>
      <c r="N153" s="16"/>
      <c r="O153" s="17"/>
      <c r="P153" s="86"/>
    </row>
    <row r="154" spans="1:16" s="18" customFormat="1" x14ac:dyDescent="0.35">
      <c r="A154" s="27"/>
      <c r="B154" s="28"/>
      <c r="C154" s="29"/>
      <c r="D154" s="29"/>
      <c r="E154" s="29"/>
      <c r="F154" s="29"/>
      <c r="G154" s="29"/>
      <c r="H154" s="29"/>
      <c r="I154" s="30"/>
      <c r="J154" s="30"/>
      <c r="K154" s="30"/>
      <c r="L154" s="30"/>
      <c r="M154" s="30"/>
      <c r="N154" s="16"/>
      <c r="O154" s="17"/>
      <c r="P154" s="86"/>
    </row>
    <row r="155" spans="1:16" s="18" customFormat="1" x14ac:dyDescent="0.35">
      <c r="A155" s="27"/>
      <c r="B155" s="28"/>
      <c r="C155" s="29"/>
      <c r="D155" s="29"/>
      <c r="E155" s="29"/>
      <c r="F155" s="29"/>
      <c r="G155" s="29"/>
      <c r="H155" s="29"/>
      <c r="I155" s="30"/>
      <c r="J155" s="30"/>
      <c r="K155" s="30"/>
      <c r="L155" s="30"/>
      <c r="M155" s="30"/>
      <c r="N155" s="16"/>
      <c r="O155" s="17"/>
      <c r="P155" s="86"/>
    </row>
    <row r="156" spans="1:16" s="18" customFormat="1" x14ac:dyDescent="0.35">
      <c r="A156" s="27"/>
      <c r="B156" s="28"/>
      <c r="C156" s="29"/>
      <c r="D156" s="29"/>
      <c r="E156" s="29"/>
      <c r="F156" s="29"/>
      <c r="G156" s="29"/>
      <c r="H156" s="29"/>
      <c r="I156" s="30"/>
      <c r="J156" s="30"/>
      <c r="K156" s="30"/>
      <c r="L156" s="30"/>
      <c r="M156" s="30"/>
      <c r="N156" s="16"/>
      <c r="O156" s="17"/>
      <c r="P156" s="86"/>
    </row>
    <row r="157" spans="1:16" s="18" customFormat="1" x14ac:dyDescent="0.35">
      <c r="A157" s="27"/>
      <c r="B157" s="28"/>
      <c r="C157" s="29"/>
      <c r="D157" s="29"/>
      <c r="E157" s="29"/>
      <c r="F157" s="29"/>
      <c r="G157" s="29"/>
      <c r="H157" s="29"/>
      <c r="I157" s="30"/>
      <c r="J157" s="30"/>
      <c r="K157" s="30"/>
      <c r="L157" s="30"/>
      <c r="M157" s="30"/>
      <c r="N157" s="16"/>
      <c r="O157" s="17"/>
      <c r="P157" s="86"/>
    </row>
    <row r="158" spans="1:16" s="18" customFormat="1" x14ac:dyDescent="0.35">
      <c r="A158" s="27"/>
      <c r="B158" s="28"/>
      <c r="C158" s="29"/>
      <c r="D158" s="29"/>
      <c r="E158" s="29"/>
      <c r="F158" s="29"/>
      <c r="G158" s="29"/>
      <c r="H158" s="29"/>
      <c r="I158" s="30"/>
      <c r="J158" s="30"/>
      <c r="K158" s="30"/>
      <c r="L158" s="30"/>
      <c r="M158" s="30"/>
      <c r="N158" s="16"/>
      <c r="O158" s="17"/>
      <c r="P158" s="86"/>
    </row>
    <row r="159" spans="1:16" s="18" customFormat="1" x14ac:dyDescent="0.35">
      <c r="A159" s="27"/>
      <c r="B159" s="28"/>
      <c r="C159" s="29"/>
      <c r="D159" s="29"/>
      <c r="E159" s="29"/>
      <c r="F159" s="29"/>
      <c r="G159" s="29"/>
      <c r="H159" s="29"/>
      <c r="I159" s="30"/>
      <c r="J159" s="30"/>
      <c r="K159" s="30"/>
      <c r="L159" s="30"/>
      <c r="M159" s="30"/>
      <c r="N159" s="16"/>
      <c r="O159" s="17"/>
      <c r="P159" s="86"/>
    </row>
    <row r="160" spans="1:16" s="18" customFormat="1" x14ac:dyDescent="0.35">
      <c r="A160" s="27"/>
      <c r="B160" s="28"/>
      <c r="C160" s="29"/>
      <c r="D160" s="29"/>
      <c r="E160" s="29"/>
      <c r="F160" s="29"/>
      <c r="G160" s="29"/>
      <c r="H160" s="29"/>
      <c r="I160" s="30"/>
      <c r="J160" s="30"/>
      <c r="K160" s="30"/>
      <c r="L160" s="30"/>
      <c r="M160" s="30"/>
      <c r="N160" s="16"/>
      <c r="O160" s="17"/>
      <c r="P160" s="86"/>
    </row>
    <row r="161" spans="1:16" s="18" customFormat="1" x14ac:dyDescent="0.35">
      <c r="A161" s="27"/>
      <c r="B161" s="28"/>
      <c r="C161" s="29"/>
      <c r="D161" s="29"/>
      <c r="E161" s="29"/>
      <c r="F161" s="29"/>
      <c r="G161" s="29"/>
      <c r="H161" s="29"/>
      <c r="I161" s="30"/>
      <c r="J161" s="30"/>
      <c r="K161" s="30"/>
      <c r="L161" s="30"/>
      <c r="M161" s="30"/>
      <c r="N161" s="16"/>
      <c r="O161" s="17"/>
      <c r="P161" s="86"/>
    </row>
    <row r="162" spans="1:16" s="18" customFormat="1" x14ac:dyDescent="0.35">
      <c r="A162" s="27"/>
      <c r="B162" s="28"/>
      <c r="C162" s="29"/>
      <c r="D162" s="29"/>
      <c r="E162" s="29"/>
      <c r="F162" s="29"/>
      <c r="G162" s="29"/>
      <c r="H162" s="29"/>
      <c r="I162" s="30"/>
      <c r="J162" s="30"/>
      <c r="K162" s="30"/>
      <c r="L162" s="30"/>
      <c r="M162" s="30"/>
      <c r="N162" s="16"/>
      <c r="O162" s="17"/>
      <c r="P162" s="86"/>
    </row>
    <row r="163" spans="1:16" s="18" customFormat="1" x14ac:dyDescent="0.35">
      <c r="A163" s="27"/>
      <c r="B163" s="28"/>
      <c r="C163" s="29"/>
      <c r="D163" s="29"/>
      <c r="E163" s="29"/>
      <c r="F163" s="29"/>
      <c r="G163" s="29"/>
      <c r="H163" s="29"/>
      <c r="I163" s="30"/>
      <c r="J163" s="30"/>
      <c r="K163" s="30"/>
      <c r="L163" s="30"/>
      <c r="M163" s="30"/>
      <c r="N163" s="16"/>
      <c r="O163" s="17"/>
      <c r="P163" s="86"/>
    </row>
    <row r="164" spans="1:16" s="18" customFormat="1" x14ac:dyDescent="0.35">
      <c r="A164" s="27"/>
      <c r="B164" s="28"/>
      <c r="C164" s="29"/>
      <c r="D164" s="29"/>
      <c r="E164" s="29"/>
      <c r="F164" s="29"/>
      <c r="G164" s="29"/>
      <c r="H164" s="29"/>
      <c r="I164" s="30"/>
      <c r="J164" s="30"/>
      <c r="K164" s="30"/>
      <c r="L164" s="30"/>
      <c r="M164" s="30"/>
      <c r="N164" s="16"/>
      <c r="O164" s="17"/>
      <c r="P164" s="86"/>
    </row>
    <row r="165" spans="1:16" s="18" customFormat="1" x14ac:dyDescent="0.35">
      <c r="A165" s="27"/>
      <c r="B165" s="28"/>
      <c r="C165" s="29"/>
      <c r="D165" s="29"/>
      <c r="E165" s="29"/>
      <c r="F165" s="29"/>
      <c r="G165" s="29"/>
      <c r="H165" s="29"/>
      <c r="I165" s="30"/>
      <c r="J165" s="30"/>
      <c r="K165" s="30"/>
      <c r="L165" s="30"/>
      <c r="M165" s="30"/>
      <c r="N165" s="16"/>
      <c r="O165" s="17"/>
      <c r="P165" s="86"/>
    </row>
    <row r="166" spans="1:16" s="18" customFormat="1" x14ac:dyDescent="0.35">
      <c r="A166" s="27"/>
      <c r="B166" s="28"/>
      <c r="C166" s="29"/>
      <c r="D166" s="29"/>
      <c r="E166" s="29"/>
      <c r="F166" s="29"/>
      <c r="G166" s="29"/>
      <c r="H166" s="29"/>
      <c r="I166" s="30"/>
      <c r="J166" s="30"/>
      <c r="K166" s="30"/>
      <c r="L166" s="30"/>
      <c r="M166" s="30"/>
      <c r="N166" s="16"/>
      <c r="O166" s="17"/>
      <c r="P166" s="86"/>
    </row>
    <row r="167" spans="1:16" s="18" customFormat="1" x14ac:dyDescent="0.35">
      <c r="A167" s="27"/>
      <c r="B167" s="28"/>
      <c r="C167" s="29"/>
      <c r="D167" s="29"/>
      <c r="E167" s="29"/>
      <c r="F167" s="29"/>
      <c r="G167" s="29"/>
      <c r="H167" s="29"/>
      <c r="I167" s="30"/>
      <c r="J167" s="30"/>
      <c r="K167" s="30"/>
      <c r="L167" s="30"/>
      <c r="M167" s="30"/>
      <c r="N167" s="16"/>
      <c r="O167" s="17"/>
      <c r="P167" s="86"/>
    </row>
    <row r="168" spans="1:16" s="18" customFormat="1" x14ac:dyDescent="0.35">
      <c r="A168" s="27"/>
      <c r="B168" s="28"/>
      <c r="C168" s="29"/>
      <c r="D168" s="29"/>
      <c r="E168" s="29"/>
      <c r="F168" s="29"/>
      <c r="G168" s="29"/>
      <c r="H168" s="29"/>
      <c r="I168" s="30"/>
      <c r="J168" s="30"/>
      <c r="K168" s="30"/>
      <c r="L168" s="30"/>
      <c r="M168" s="30"/>
      <c r="N168" s="16"/>
      <c r="O168" s="17"/>
      <c r="P168" s="86"/>
    </row>
    <row r="169" spans="1:16" s="18" customFormat="1" x14ac:dyDescent="0.35">
      <c r="A169" s="27"/>
      <c r="B169" s="28"/>
      <c r="C169" s="29"/>
      <c r="D169" s="29"/>
      <c r="E169" s="29"/>
      <c r="F169" s="29"/>
      <c r="G169" s="29"/>
      <c r="H169" s="29"/>
      <c r="I169" s="30"/>
      <c r="J169" s="30"/>
      <c r="K169" s="30"/>
      <c r="L169" s="30"/>
      <c r="M169" s="30"/>
      <c r="N169" s="16"/>
      <c r="O169" s="17"/>
      <c r="P169" s="86"/>
    </row>
    <row r="170" spans="1:16" s="18" customFormat="1" x14ac:dyDescent="0.35">
      <c r="A170" s="27"/>
      <c r="B170" s="28"/>
      <c r="C170" s="29"/>
      <c r="D170" s="29"/>
      <c r="E170" s="29"/>
      <c r="F170" s="29"/>
      <c r="G170" s="29"/>
      <c r="H170" s="29"/>
      <c r="I170" s="30"/>
      <c r="J170" s="30"/>
      <c r="K170" s="30"/>
      <c r="L170" s="30"/>
      <c r="M170" s="30"/>
      <c r="N170" s="16"/>
      <c r="O170" s="17"/>
      <c r="P170" s="86"/>
    </row>
    <row r="171" spans="1:16" s="18" customFormat="1" x14ac:dyDescent="0.35">
      <c r="A171" s="27"/>
      <c r="B171" s="28"/>
      <c r="C171" s="29"/>
      <c r="D171" s="29"/>
      <c r="E171" s="29"/>
      <c r="F171" s="29"/>
      <c r="G171" s="29"/>
      <c r="H171" s="29"/>
      <c r="I171" s="30"/>
      <c r="J171" s="30"/>
      <c r="K171" s="30"/>
      <c r="L171" s="30"/>
      <c r="M171" s="30"/>
      <c r="N171" s="16"/>
      <c r="O171" s="17"/>
      <c r="P171" s="86"/>
    </row>
    <row r="172" spans="1:16" s="18" customFormat="1" x14ac:dyDescent="0.35">
      <c r="A172" s="27"/>
      <c r="B172" s="28"/>
      <c r="C172" s="29"/>
      <c r="D172" s="29"/>
      <c r="E172" s="29"/>
      <c r="F172" s="29"/>
      <c r="G172" s="29"/>
      <c r="H172" s="29"/>
      <c r="I172" s="30"/>
      <c r="J172" s="30"/>
      <c r="K172" s="30"/>
      <c r="L172" s="30"/>
      <c r="M172" s="30"/>
      <c r="N172" s="16"/>
      <c r="O172" s="17"/>
      <c r="P172" s="86"/>
    </row>
    <row r="173" spans="1:16" s="18" customFormat="1" x14ac:dyDescent="0.35">
      <c r="A173" s="27"/>
      <c r="B173" s="28"/>
      <c r="C173" s="29"/>
      <c r="D173" s="29"/>
      <c r="E173" s="29"/>
      <c r="F173" s="29"/>
      <c r="G173" s="29"/>
      <c r="H173" s="29"/>
      <c r="I173" s="30"/>
      <c r="J173" s="30"/>
      <c r="K173" s="30"/>
      <c r="L173" s="30"/>
      <c r="M173" s="30"/>
      <c r="N173" s="16"/>
      <c r="O173" s="17"/>
      <c r="P173" s="86"/>
    </row>
    <row r="174" spans="1:16" s="18" customFormat="1" x14ac:dyDescent="0.35">
      <c r="A174" s="27"/>
      <c r="B174" s="28"/>
      <c r="C174" s="29"/>
      <c r="D174" s="29"/>
      <c r="E174" s="29"/>
      <c r="F174" s="29"/>
      <c r="G174" s="29"/>
      <c r="H174" s="29"/>
      <c r="I174" s="30"/>
      <c r="J174" s="30"/>
      <c r="K174" s="30"/>
      <c r="L174" s="30"/>
      <c r="M174" s="30"/>
      <c r="N174" s="16"/>
      <c r="O174" s="17"/>
      <c r="P174" s="86"/>
    </row>
    <row r="175" spans="1:16" s="18" customFormat="1" x14ac:dyDescent="0.35">
      <c r="A175" s="27"/>
      <c r="B175" s="28"/>
      <c r="C175" s="29"/>
      <c r="D175" s="29"/>
      <c r="E175" s="29"/>
      <c r="F175" s="29"/>
      <c r="G175" s="29"/>
      <c r="H175" s="29"/>
      <c r="I175" s="30"/>
      <c r="J175" s="30"/>
      <c r="K175" s="30"/>
      <c r="L175" s="30"/>
      <c r="M175" s="30"/>
      <c r="N175" s="16"/>
      <c r="O175" s="17"/>
      <c r="P175" s="86"/>
    </row>
    <row r="176" spans="1:16" s="18" customFormat="1" x14ac:dyDescent="0.35">
      <c r="A176" s="27"/>
      <c r="B176" s="28"/>
      <c r="C176" s="29"/>
      <c r="D176" s="29"/>
      <c r="E176" s="29"/>
      <c r="F176" s="29"/>
      <c r="G176" s="29"/>
      <c r="H176" s="29"/>
      <c r="I176" s="30"/>
      <c r="J176" s="30"/>
      <c r="K176" s="30"/>
      <c r="L176" s="30"/>
      <c r="M176" s="30"/>
      <c r="N176" s="16"/>
      <c r="O176" s="17"/>
      <c r="P176" s="86"/>
    </row>
    <row r="177" spans="1:16" s="18" customFormat="1" x14ac:dyDescent="0.35">
      <c r="A177" s="27"/>
      <c r="B177" s="28"/>
      <c r="C177" s="29"/>
      <c r="D177" s="29"/>
      <c r="E177" s="29"/>
      <c r="F177" s="29"/>
      <c r="G177" s="29"/>
      <c r="H177" s="29"/>
      <c r="I177" s="30"/>
      <c r="J177" s="30"/>
      <c r="K177" s="30"/>
      <c r="L177" s="30"/>
      <c r="M177" s="30"/>
      <c r="N177" s="16"/>
      <c r="O177" s="17"/>
      <c r="P177" s="86"/>
    </row>
    <row r="178" spans="1:16" s="18" customFormat="1" x14ac:dyDescent="0.35">
      <c r="A178" s="27"/>
      <c r="B178" s="28"/>
      <c r="C178" s="29"/>
      <c r="D178" s="29"/>
      <c r="E178" s="29"/>
      <c r="F178" s="29"/>
      <c r="G178" s="29"/>
      <c r="H178" s="29"/>
      <c r="I178" s="30"/>
      <c r="J178" s="30"/>
      <c r="K178" s="30"/>
      <c r="L178" s="30"/>
      <c r="M178" s="30"/>
      <c r="N178" s="16"/>
      <c r="O178" s="17"/>
      <c r="P178" s="86"/>
    </row>
    <row r="179" spans="1:16" s="18" customFormat="1" x14ac:dyDescent="0.35">
      <c r="A179" s="27"/>
      <c r="B179" s="5"/>
      <c r="C179" s="5"/>
      <c r="D179" s="5"/>
      <c r="E179" s="5"/>
      <c r="F179" s="5"/>
      <c r="G179" s="5"/>
      <c r="H179" s="5"/>
      <c r="I179" s="5"/>
      <c r="J179" s="5"/>
      <c r="K179" s="5"/>
      <c r="L179" s="5"/>
      <c r="M179" s="5"/>
      <c r="N179" s="16"/>
      <c r="O179" s="17"/>
      <c r="P179" s="86"/>
    </row>
    <row r="180" spans="1:16" s="18" customFormat="1" x14ac:dyDescent="0.35">
      <c r="A180" s="27"/>
      <c r="B180" s="5"/>
      <c r="C180" s="5"/>
      <c r="D180" s="5"/>
      <c r="E180" s="5"/>
      <c r="F180" s="5"/>
      <c r="G180" s="5"/>
      <c r="H180" s="5"/>
      <c r="I180" s="5"/>
      <c r="J180" s="5"/>
      <c r="K180" s="5"/>
      <c r="L180" s="5"/>
      <c r="M180" s="5"/>
      <c r="N180" s="16"/>
      <c r="O180" s="17"/>
      <c r="P180" s="86"/>
    </row>
    <row r="181" spans="1:16" s="18" customFormat="1" x14ac:dyDescent="0.35">
      <c r="A181" s="27"/>
      <c r="B181" s="5"/>
      <c r="C181" s="5"/>
      <c r="D181" s="5"/>
      <c r="E181" s="5"/>
      <c r="F181" s="5"/>
      <c r="G181" s="5"/>
      <c r="H181" s="5"/>
      <c r="I181" s="5"/>
      <c r="J181" s="5"/>
      <c r="K181" s="5"/>
      <c r="L181" s="5"/>
      <c r="M181" s="5"/>
      <c r="N181" s="16"/>
      <c r="O181" s="17"/>
      <c r="P181" s="86"/>
    </row>
    <row r="182" spans="1:16" s="18" customFormat="1" x14ac:dyDescent="0.35">
      <c r="A182" s="27"/>
      <c r="B182" s="5"/>
      <c r="C182" s="5"/>
      <c r="D182" s="5"/>
      <c r="E182" s="5"/>
      <c r="F182" s="5"/>
      <c r="G182" s="5"/>
      <c r="H182" s="5"/>
      <c r="I182" s="5"/>
      <c r="J182" s="5"/>
      <c r="K182" s="5"/>
      <c r="L182" s="5"/>
      <c r="M182" s="5"/>
      <c r="N182" s="16"/>
      <c r="O182" s="17"/>
      <c r="P182" s="86"/>
    </row>
    <row r="183" spans="1:16" s="18" customFormat="1" x14ac:dyDescent="0.35">
      <c r="A183" s="27"/>
      <c r="B183" s="5"/>
      <c r="C183" s="5"/>
      <c r="D183" s="5"/>
      <c r="E183" s="5"/>
      <c r="F183" s="5"/>
      <c r="G183" s="5"/>
      <c r="H183" s="5"/>
      <c r="I183" s="5"/>
      <c r="J183" s="5"/>
      <c r="K183" s="5"/>
      <c r="L183" s="5"/>
      <c r="M183" s="5"/>
      <c r="N183" s="16"/>
      <c r="O183" s="17"/>
      <c r="P183" s="86"/>
    </row>
    <row r="184" spans="1:16" s="18" customFormat="1" x14ac:dyDescent="0.35">
      <c r="A184" s="27"/>
      <c r="B184" s="5"/>
      <c r="C184" s="5"/>
      <c r="D184" s="5"/>
      <c r="E184" s="5"/>
      <c r="F184" s="5"/>
      <c r="G184" s="5"/>
      <c r="H184" s="5"/>
      <c r="I184" s="5"/>
      <c r="J184" s="5"/>
      <c r="K184" s="5"/>
      <c r="L184" s="5"/>
      <c r="M184" s="5"/>
      <c r="N184" s="16"/>
      <c r="O184" s="17"/>
      <c r="P184" s="86"/>
    </row>
    <row r="185" spans="1:16" s="18" customFormat="1" x14ac:dyDescent="0.35">
      <c r="A185" s="27"/>
      <c r="B185" s="5"/>
      <c r="C185" s="5"/>
      <c r="D185" s="5"/>
      <c r="E185" s="5"/>
      <c r="F185" s="5"/>
      <c r="G185" s="5"/>
      <c r="H185" s="5"/>
      <c r="I185" s="5"/>
      <c r="J185" s="5"/>
      <c r="K185" s="5"/>
      <c r="L185" s="5"/>
      <c r="M185" s="5"/>
      <c r="N185" s="16"/>
      <c r="O185" s="17"/>
      <c r="P185" s="86"/>
    </row>
    <row r="186" spans="1:16" s="18" customFormat="1" x14ac:dyDescent="0.35">
      <c r="A186" s="27"/>
      <c r="B186" s="5"/>
      <c r="C186" s="5"/>
      <c r="D186" s="5"/>
      <c r="E186" s="5"/>
      <c r="F186" s="5"/>
      <c r="G186" s="5"/>
      <c r="H186" s="5"/>
      <c r="I186" s="5"/>
      <c r="J186" s="5"/>
      <c r="K186" s="5"/>
      <c r="L186" s="5"/>
      <c r="M186" s="5"/>
      <c r="N186" s="16"/>
      <c r="O186" s="17"/>
      <c r="P186" s="86"/>
    </row>
    <row r="187" spans="1:16" s="18" customFormat="1" x14ac:dyDescent="0.35">
      <c r="A187" s="27"/>
      <c r="B187" s="5"/>
      <c r="C187" s="5"/>
      <c r="D187" s="5"/>
      <c r="E187" s="5"/>
      <c r="F187" s="5"/>
      <c r="G187" s="5"/>
      <c r="H187" s="5"/>
      <c r="I187" s="5"/>
      <c r="J187" s="5"/>
      <c r="K187" s="5"/>
      <c r="L187" s="5"/>
      <c r="M187" s="5"/>
      <c r="N187" s="16"/>
      <c r="O187" s="17"/>
      <c r="P187" s="86"/>
    </row>
    <row r="188" spans="1:16" s="18" customFormat="1" x14ac:dyDescent="0.35">
      <c r="A188" s="27"/>
      <c r="B188" s="5"/>
      <c r="C188" s="5"/>
      <c r="D188" s="5"/>
      <c r="E188" s="5"/>
      <c r="F188" s="5"/>
      <c r="G188" s="5"/>
      <c r="H188" s="5"/>
      <c r="I188" s="5"/>
      <c r="J188" s="5"/>
      <c r="K188" s="5"/>
      <c r="L188" s="5"/>
      <c r="M188" s="5"/>
      <c r="N188" s="3"/>
      <c r="O188" s="6"/>
      <c r="P188" s="85"/>
    </row>
    <row r="189" spans="1:16" s="18" customFormat="1" x14ac:dyDescent="0.35">
      <c r="A189" s="27"/>
      <c r="B189" s="5"/>
      <c r="C189" s="5"/>
      <c r="D189" s="5"/>
      <c r="E189" s="5"/>
      <c r="F189" s="5"/>
      <c r="G189" s="5"/>
      <c r="H189" s="5"/>
      <c r="I189" s="5"/>
      <c r="J189" s="5"/>
      <c r="K189" s="5"/>
      <c r="L189" s="5"/>
      <c r="M189" s="5"/>
      <c r="N189" s="3"/>
      <c r="O189" s="6"/>
      <c r="P189" s="83"/>
    </row>
    <row r="190" spans="1:16" s="18" customFormat="1" x14ac:dyDescent="0.35">
      <c r="A190" s="27"/>
      <c r="B190" s="5"/>
      <c r="C190" s="5"/>
      <c r="D190" s="5"/>
      <c r="E190" s="5"/>
      <c r="F190" s="5"/>
      <c r="G190" s="5"/>
      <c r="H190" s="5"/>
      <c r="I190" s="5"/>
      <c r="J190" s="5"/>
      <c r="K190" s="5"/>
      <c r="L190" s="5"/>
      <c r="M190" s="5"/>
      <c r="N190" s="3"/>
      <c r="O190" s="6"/>
      <c r="P190" s="83"/>
    </row>
    <row r="191" spans="1:16" s="18" customFormat="1" x14ac:dyDescent="0.35">
      <c r="A191" s="27"/>
      <c r="B191" s="5"/>
      <c r="C191" s="5"/>
      <c r="D191" s="5"/>
      <c r="E191" s="5"/>
      <c r="F191" s="5"/>
      <c r="G191" s="5"/>
      <c r="H191" s="5"/>
      <c r="I191" s="5"/>
      <c r="J191" s="5"/>
      <c r="K191" s="5"/>
      <c r="L191" s="5"/>
      <c r="M191" s="5"/>
      <c r="N191" s="3"/>
      <c r="O191" s="6"/>
      <c r="P191" s="83"/>
    </row>
    <row r="192" spans="1:16" x14ac:dyDescent="0.35">
      <c r="A192" s="7"/>
    </row>
    <row r="234" spans="1:27" s="90" customFormat="1" x14ac:dyDescent="0.35">
      <c r="A234" s="2"/>
      <c r="B234" s="5"/>
      <c r="C234" s="5"/>
      <c r="D234" s="5"/>
      <c r="E234" s="5"/>
      <c r="F234" s="5"/>
      <c r="G234" s="5"/>
      <c r="H234" s="5"/>
      <c r="I234" s="5"/>
      <c r="J234" s="5"/>
      <c r="K234" s="5"/>
      <c r="L234" s="5"/>
      <c r="M234" s="5"/>
      <c r="N234" s="3"/>
      <c r="O234" s="5"/>
      <c r="P234" s="83"/>
      <c r="Q234" s="5"/>
      <c r="R234" s="5"/>
      <c r="S234" s="5"/>
      <c r="T234" s="5"/>
      <c r="U234" s="5"/>
      <c r="V234" s="5"/>
      <c r="W234" s="5"/>
      <c r="X234" s="5"/>
      <c r="Y234" s="5"/>
      <c r="Z234" s="5"/>
      <c r="AA234" s="5"/>
    </row>
  </sheetData>
  <sheetProtection sheet="1" objects="1" scenarios="1" selectLockedCells="1"/>
  <mergeCells count="71">
    <mergeCell ref="B66:G66"/>
    <mergeCell ref="I66:M66"/>
    <mergeCell ref="B67:H67"/>
    <mergeCell ref="I67:M67"/>
    <mergeCell ref="B68:H68"/>
    <mergeCell ref="I68:M68"/>
    <mergeCell ref="B64:M64"/>
    <mergeCell ref="B50:H50"/>
    <mergeCell ref="B51:H51"/>
    <mergeCell ref="B52:H52"/>
    <mergeCell ref="B53:H53"/>
    <mergeCell ref="B54:M54"/>
    <mergeCell ref="B55:H55"/>
    <mergeCell ref="B56:H56"/>
    <mergeCell ref="I58:L58"/>
    <mergeCell ref="I59:L59"/>
    <mergeCell ref="I61:L61"/>
    <mergeCell ref="B63:G63"/>
    <mergeCell ref="B49:H49"/>
    <mergeCell ref="B37:H37"/>
    <mergeCell ref="B38:M38"/>
    <mergeCell ref="B39:H39"/>
    <mergeCell ref="B40:H40"/>
    <mergeCell ref="B41:H41"/>
    <mergeCell ref="B42:H42"/>
    <mergeCell ref="B43:H43"/>
    <mergeCell ref="B44:H44"/>
    <mergeCell ref="A46:M46"/>
    <mergeCell ref="B47:M47"/>
    <mergeCell ref="B48:H48"/>
    <mergeCell ref="B36:H36"/>
    <mergeCell ref="B25:H25"/>
    <mergeCell ref="B26:H26"/>
    <mergeCell ref="B27:H27"/>
    <mergeCell ref="B28:M28"/>
    <mergeCell ref="B29:H29"/>
    <mergeCell ref="B30:H30"/>
    <mergeCell ref="B31:H31"/>
    <mergeCell ref="B32:H32"/>
    <mergeCell ref="B33:H33"/>
    <mergeCell ref="B34:H34"/>
    <mergeCell ref="B35:H35"/>
    <mergeCell ref="B24:H24"/>
    <mergeCell ref="B12:D12"/>
    <mergeCell ref="E12:G12"/>
    <mergeCell ref="B13:D13"/>
    <mergeCell ref="E13:G13"/>
    <mergeCell ref="B14:D14"/>
    <mergeCell ref="E14:G14"/>
    <mergeCell ref="A18:M18"/>
    <mergeCell ref="A20:M20"/>
    <mergeCell ref="B21:M21"/>
    <mergeCell ref="B22:H22"/>
    <mergeCell ref="B23:H23"/>
    <mergeCell ref="D6:G6"/>
    <mergeCell ref="B8:M8"/>
    <mergeCell ref="B9:H9"/>
    <mergeCell ref="I10:I16"/>
    <mergeCell ref="J10:J16"/>
    <mergeCell ref="K10:K16"/>
    <mergeCell ref="L10:L16"/>
    <mergeCell ref="M10:M16"/>
    <mergeCell ref="B11:D11"/>
    <mergeCell ref="E11:G11"/>
    <mergeCell ref="B5:C5"/>
    <mergeCell ref="D5:G5"/>
    <mergeCell ref="B1:H1"/>
    <mergeCell ref="I1:M2"/>
    <mergeCell ref="B3:D3"/>
    <mergeCell ref="E3:G3"/>
    <mergeCell ref="I3:M4"/>
  </mergeCells>
  <conditionalFormatting sqref="N31 N49 N23:N25">
    <cfRule type="expression" dxfId="51" priority="13">
      <formula>LEFT($N23,4)="Pb :"</formula>
    </cfRule>
  </conditionalFormatting>
  <conditionalFormatting sqref="N27">
    <cfRule type="expression" dxfId="50" priority="12">
      <formula>LEFT($N27,4)="Pb :"</formula>
    </cfRule>
  </conditionalFormatting>
  <conditionalFormatting sqref="N33">
    <cfRule type="expression" dxfId="49" priority="11">
      <formula>LEFT($N33,4)="Pb :"</formula>
    </cfRule>
  </conditionalFormatting>
  <conditionalFormatting sqref="N37">
    <cfRule type="expression" dxfId="48" priority="10">
      <formula>LEFT($N37,4)="Pb :"</formula>
    </cfRule>
  </conditionalFormatting>
  <conditionalFormatting sqref="N44">
    <cfRule type="expression" dxfId="47" priority="9">
      <formula>LEFT($N44,4)="Pb :"</formula>
    </cfRule>
  </conditionalFormatting>
  <conditionalFormatting sqref="N56">
    <cfRule type="expression" dxfId="46" priority="8">
      <formula>LEFT($N56,4)="Pb :"</formula>
    </cfRule>
  </conditionalFormatting>
  <conditionalFormatting sqref="N35">
    <cfRule type="expression" dxfId="45" priority="7">
      <formula>LEFT($N35,4)="Pb :"</formula>
    </cfRule>
  </conditionalFormatting>
  <conditionalFormatting sqref="N30">
    <cfRule type="expression" dxfId="44" priority="6">
      <formula>LEFT($N30,4)="Pb :"</formula>
    </cfRule>
  </conditionalFormatting>
  <conditionalFormatting sqref="N42">
    <cfRule type="expression" dxfId="43" priority="5">
      <formula>LEFT($N42,4)="Pb :"</formula>
    </cfRule>
  </conditionalFormatting>
  <conditionalFormatting sqref="N51">
    <cfRule type="expression" dxfId="42" priority="4">
      <formula>LEFT($N51,4)="Pb :"</formula>
    </cfRule>
  </conditionalFormatting>
  <conditionalFormatting sqref="N53">
    <cfRule type="expression" dxfId="41" priority="3">
      <formula>LEFT($N53,4)="Pb :"</formula>
    </cfRule>
  </conditionalFormatting>
  <conditionalFormatting sqref="N40">
    <cfRule type="expression" dxfId="40" priority="2">
      <formula>LEFT($N40,4)="Pb :"</formula>
    </cfRule>
  </conditionalFormatting>
  <conditionalFormatting sqref="N43">
    <cfRule type="expression" dxfId="39" priority="1">
      <formula>LEFT($N43,4)="Pb :"</formula>
    </cfRule>
  </conditionalFormatting>
  <printOptions horizontalCentered="1"/>
  <pageMargins left="0.19685039370078741" right="0.19685039370078741" top="0.19685039370078741" bottom="0.19685039370078741" header="0" footer="0"/>
  <pageSetup paperSize="9" scale="46" orientation="portrait" horizontalDpi="4294967292" verticalDpi="429496729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Liste!$B$26:$B$27</xm:f>
          </x14:formula1>
          <xm:sqref>J6</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2"/>
  <sheetViews>
    <sheetView showGridLines="0" showRuler="0" workbookViewId="0">
      <selection activeCell="E14" sqref="E14:G14"/>
    </sheetView>
  </sheetViews>
  <sheetFormatPr baseColWidth="10" defaultColWidth="11" defaultRowHeight="20" x14ac:dyDescent="0.35"/>
  <cols>
    <col min="1" max="1" width="13.33203125" style="2" customWidth="1"/>
    <col min="2" max="2" width="5.5" style="5" customWidth="1"/>
    <col min="3" max="3" width="4.5" style="5" customWidth="1"/>
    <col min="4" max="4" width="17.6640625" style="5" customWidth="1"/>
    <col min="5" max="6" width="11" style="5"/>
    <col min="7" max="7" width="12.1640625" style="5" customWidth="1"/>
    <col min="8" max="8" width="64.6640625" style="5" customWidth="1"/>
    <col min="9" max="9" width="8" style="5" customWidth="1"/>
    <col min="10" max="11" width="6" style="5" customWidth="1"/>
    <col min="12" max="13" width="6.83203125" style="5" customWidth="1"/>
    <col min="14" max="14" width="23.33203125" style="3" customWidth="1"/>
    <col min="15" max="15" width="6.33203125" style="6" customWidth="1"/>
    <col min="16" max="16" width="19.1640625" style="83" customWidth="1"/>
    <col min="17" max="16384" width="11" style="5"/>
  </cols>
  <sheetData>
    <row r="1" spans="1:16" ht="30" customHeight="1" x14ac:dyDescent="0.35">
      <c r="B1" s="226" t="s">
        <v>93</v>
      </c>
      <c r="C1" s="226"/>
      <c r="D1" s="226"/>
      <c r="E1" s="226"/>
      <c r="F1" s="226"/>
      <c r="G1" s="226"/>
      <c r="H1" s="226"/>
      <c r="I1" s="251" t="str">
        <f>'Evaluation Collective'!I1:M2</f>
        <v>Session 2022</v>
      </c>
      <c r="J1" s="251"/>
      <c r="K1" s="251"/>
      <c r="L1" s="251"/>
      <c r="M1" s="251"/>
      <c r="O1" s="4"/>
      <c r="P1" s="82"/>
    </row>
    <row r="2" spans="1:16" ht="20.5" thickBot="1" x14ac:dyDescent="0.4">
      <c r="I2" s="251"/>
      <c r="J2" s="251"/>
      <c r="K2" s="251"/>
      <c r="L2" s="251"/>
      <c r="M2" s="251"/>
    </row>
    <row r="3" spans="1:16" ht="20" customHeight="1" thickBot="1" x14ac:dyDescent="0.4">
      <c r="A3" s="7"/>
      <c r="B3" s="214" t="s">
        <v>85</v>
      </c>
      <c r="C3" s="214"/>
      <c r="D3" s="215"/>
      <c r="E3" s="252" t="str">
        <f>'Evaluation Collective'!E3:G3</f>
        <v>ACADEMIES</v>
      </c>
      <c r="F3" s="253"/>
      <c r="G3" s="254"/>
      <c r="H3" s="8"/>
      <c r="I3" s="231"/>
      <c r="J3" s="231"/>
      <c r="K3" s="231"/>
      <c r="L3" s="231"/>
      <c r="M3" s="231"/>
    </row>
    <row r="4" spans="1:16" ht="20" customHeight="1" thickBot="1" x14ac:dyDescent="0.4">
      <c r="A4" s="7"/>
      <c r="B4" s="9"/>
      <c r="C4" s="9"/>
      <c r="D4" s="9"/>
      <c r="E4" s="9"/>
      <c r="F4" s="9"/>
      <c r="G4" s="9"/>
      <c r="I4" s="231"/>
      <c r="J4" s="231"/>
      <c r="K4" s="231"/>
      <c r="L4" s="231"/>
      <c r="M4" s="231"/>
    </row>
    <row r="5" spans="1:16" ht="20" customHeight="1" thickBot="1" x14ac:dyDescent="0.4">
      <c r="A5" s="7"/>
      <c r="B5" s="214" t="s">
        <v>2</v>
      </c>
      <c r="C5" s="215"/>
      <c r="D5" s="223" t="s">
        <v>3</v>
      </c>
      <c r="E5" s="224"/>
      <c r="F5" s="224"/>
      <c r="G5" s="225"/>
      <c r="H5" s="8" t="s">
        <v>4</v>
      </c>
    </row>
    <row r="6" spans="1:16" ht="20" customHeight="1" thickBot="1" x14ac:dyDescent="0.4">
      <c r="A6" s="7"/>
      <c r="B6" s="10" t="s">
        <v>86</v>
      </c>
      <c r="C6" s="10"/>
      <c r="D6" s="223" t="s">
        <v>5</v>
      </c>
      <c r="E6" s="224"/>
      <c r="F6" s="224"/>
      <c r="G6" s="225"/>
      <c r="H6" s="8" t="s">
        <v>6</v>
      </c>
      <c r="I6" s="10"/>
    </row>
    <row r="7" spans="1:16" ht="20" customHeight="1" x14ac:dyDescent="0.35">
      <c r="A7" s="7"/>
      <c r="B7" s="9"/>
      <c r="C7" s="9"/>
      <c r="D7" s="9"/>
      <c r="E7" s="9"/>
      <c r="F7" s="9"/>
      <c r="G7" s="9"/>
    </row>
    <row r="8" spans="1:16" ht="20" customHeight="1" x14ac:dyDescent="0.35">
      <c r="A8" s="7"/>
      <c r="B8" s="210" t="s">
        <v>88</v>
      </c>
      <c r="C8" s="210"/>
      <c r="D8" s="210"/>
      <c r="E8" s="210"/>
      <c r="F8" s="210"/>
      <c r="G8" s="210"/>
      <c r="H8" s="210"/>
      <c r="I8" s="210"/>
      <c r="J8" s="210"/>
      <c r="K8" s="210"/>
      <c r="L8" s="210"/>
      <c r="M8" s="210"/>
    </row>
    <row r="9" spans="1:16" ht="20" customHeight="1" x14ac:dyDescent="0.35">
      <c r="A9" s="7"/>
      <c r="B9" s="211" t="s">
        <v>89</v>
      </c>
      <c r="C9" s="211"/>
      <c r="D9" s="211"/>
      <c r="E9" s="211"/>
      <c r="F9" s="211"/>
      <c r="G9" s="211"/>
      <c r="H9" s="211"/>
    </row>
    <row r="10" spans="1:16" ht="20" customHeight="1" thickBot="1" x14ac:dyDescent="0.4">
      <c r="A10" s="7"/>
      <c r="B10" s="9"/>
      <c r="C10" s="9"/>
      <c r="D10" s="9"/>
      <c r="E10" s="153"/>
      <c r="F10" s="153"/>
      <c r="G10" s="153"/>
      <c r="I10" s="212" t="s">
        <v>8</v>
      </c>
      <c r="J10" s="213" t="s">
        <v>9</v>
      </c>
      <c r="K10" s="212" t="s">
        <v>10</v>
      </c>
      <c r="L10" s="212" t="s">
        <v>84</v>
      </c>
      <c r="M10" s="213" t="s">
        <v>11</v>
      </c>
    </row>
    <row r="11" spans="1:16" ht="20" customHeight="1" thickBot="1" x14ac:dyDescent="0.4">
      <c r="A11" s="7"/>
      <c r="B11" s="214" t="s">
        <v>95</v>
      </c>
      <c r="C11" s="214"/>
      <c r="D11" s="215"/>
      <c r="E11" s="248" t="str">
        <f>'Evaluation Collective'!E10:G10</f>
        <v xml:space="preserve">Prof. STI </v>
      </c>
      <c r="F11" s="249"/>
      <c r="G11" s="250"/>
      <c r="H11" s="121"/>
      <c r="I11" s="212"/>
      <c r="J11" s="213"/>
      <c r="K11" s="212"/>
      <c r="L11" s="212"/>
      <c r="M11" s="213"/>
    </row>
    <row r="12" spans="1:16" ht="20" customHeight="1" thickBot="1" x14ac:dyDescent="0.4">
      <c r="A12" s="7"/>
      <c r="B12" s="214" t="s">
        <v>87</v>
      </c>
      <c r="C12" s="214"/>
      <c r="D12" s="215"/>
      <c r="E12" s="248" t="str">
        <f>'Evaluation Collective'!E11:G11</f>
        <v xml:space="preserve">Prof. DG </v>
      </c>
      <c r="F12" s="249"/>
      <c r="G12" s="250"/>
      <c r="I12" s="212"/>
      <c r="J12" s="213"/>
      <c r="K12" s="212"/>
      <c r="L12" s="212"/>
      <c r="M12" s="213"/>
    </row>
    <row r="13" spans="1:16" ht="20" customHeight="1" thickBot="1" x14ac:dyDescent="0.4">
      <c r="A13" s="7"/>
      <c r="B13" s="214"/>
      <c r="C13" s="214"/>
      <c r="D13" s="214"/>
      <c r="E13" s="219"/>
      <c r="F13" s="219"/>
      <c r="G13" s="219"/>
      <c r="I13" s="212"/>
      <c r="J13" s="213"/>
      <c r="K13" s="212"/>
      <c r="L13" s="212"/>
      <c r="M13" s="213"/>
    </row>
    <row r="14" spans="1:16" ht="20" customHeight="1" thickBot="1" x14ac:dyDescent="0.4">
      <c r="B14" s="214" t="s">
        <v>12</v>
      </c>
      <c r="C14" s="214"/>
      <c r="D14" s="215"/>
      <c r="E14" s="255">
        <f>'Evaluation Collective'!E13:G13</f>
        <v>0</v>
      </c>
      <c r="F14" s="256"/>
      <c r="G14" s="257"/>
      <c r="I14" s="212"/>
      <c r="J14" s="213"/>
      <c r="K14" s="212"/>
      <c r="L14" s="212"/>
      <c r="M14" s="213"/>
    </row>
    <row r="15" spans="1:16" x14ac:dyDescent="0.35">
      <c r="B15" s="118"/>
      <c r="C15" s="118"/>
      <c r="D15" s="118"/>
      <c r="E15" s="11"/>
      <c r="F15" s="11"/>
      <c r="G15" s="11"/>
      <c r="I15" s="212"/>
      <c r="J15" s="213"/>
      <c r="K15" s="212"/>
      <c r="L15" s="212"/>
      <c r="M15" s="213"/>
    </row>
    <row r="16" spans="1:16" x14ac:dyDescent="0.35">
      <c r="A16" s="11"/>
      <c r="B16" s="12"/>
      <c r="C16" s="12"/>
      <c r="D16" s="12"/>
      <c r="E16" s="12"/>
      <c r="F16" s="12"/>
      <c r="G16" s="12"/>
      <c r="I16" s="212"/>
      <c r="J16" s="213"/>
      <c r="K16" s="212"/>
      <c r="L16" s="212"/>
      <c r="M16" s="213"/>
    </row>
    <row r="17" spans="1:27" x14ac:dyDescent="0.35">
      <c r="A17" s="11"/>
      <c r="B17" s="12"/>
      <c r="C17" s="12"/>
      <c r="D17" s="12"/>
      <c r="E17" s="12"/>
      <c r="F17" s="12"/>
      <c r="G17" s="12"/>
      <c r="I17" s="119"/>
      <c r="J17" s="120"/>
      <c r="K17" s="119"/>
      <c r="L17" s="119"/>
      <c r="M17" s="120"/>
    </row>
    <row r="18" spans="1:27" ht="30" x14ac:dyDescent="0.35">
      <c r="A18" s="192" t="s">
        <v>107</v>
      </c>
      <c r="B18" s="192"/>
      <c r="C18" s="192"/>
      <c r="D18" s="192"/>
      <c r="E18" s="192"/>
      <c r="F18" s="192"/>
      <c r="G18" s="192"/>
      <c r="H18" s="192"/>
      <c r="I18" s="192"/>
      <c r="J18" s="192"/>
      <c r="K18" s="192"/>
      <c r="L18" s="192"/>
      <c r="M18" s="192"/>
    </row>
    <row r="19" spans="1:27" ht="15" customHeight="1" thickBot="1" x14ac:dyDescent="0.4">
      <c r="A19" s="13"/>
      <c r="B19" s="14"/>
      <c r="C19" s="14"/>
      <c r="D19" s="14"/>
      <c r="E19" s="14"/>
      <c r="F19" s="14"/>
      <c r="G19" s="14"/>
    </row>
    <row r="20" spans="1:27" s="60" customFormat="1" ht="19" thickTop="1" thickBot="1" x14ac:dyDescent="0.4">
      <c r="A20" s="258" t="s">
        <v>108</v>
      </c>
      <c r="B20" s="259"/>
      <c r="C20" s="259"/>
      <c r="D20" s="259"/>
      <c r="E20" s="259"/>
      <c r="F20" s="259"/>
      <c r="G20" s="259"/>
      <c r="H20" s="259"/>
      <c r="I20" s="259"/>
      <c r="J20" s="259"/>
      <c r="K20" s="259"/>
      <c r="L20" s="259"/>
      <c r="M20" s="260"/>
      <c r="N20" s="15" t="str">
        <f>"Note : "&amp;IF(COUNTIF(N23:N44,"Pb :*")&gt;0,"en attente",ROUNDUP(P20,1)&amp;" / 15")</f>
        <v>Note : en attente</v>
      </c>
      <c r="O20" s="78"/>
      <c r="P20" s="91">
        <f>(SUMPRODUCT((LEN(K23:K44)&gt;0)*O23:O44)+2*SUMPRODUCT((LEN(L23:L44)&gt;0)*O23:O44)+3*SUMPRODUCT((LEN(M23:M44)&gt;0)*O23:O44))/(SUMPRODUCT((I23:I44="à évaluer")*O23:O44)+SUMPRODUCT((I23:I44="")*O23:O44))*15/3</f>
        <v>0</v>
      </c>
      <c r="Q20" s="109"/>
      <c r="R20" s="78"/>
      <c r="S20" s="78"/>
      <c r="T20" s="78"/>
      <c r="U20" s="78"/>
      <c r="V20" s="78"/>
      <c r="W20" s="78"/>
      <c r="X20" s="78"/>
      <c r="Y20" s="78"/>
      <c r="Z20" s="78"/>
      <c r="AA20" s="78"/>
    </row>
    <row r="21" spans="1:27" ht="25" customHeight="1" thickBot="1" x14ac:dyDescent="0.4">
      <c r="A21" s="102" t="s">
        <v>13</v>
      </c>
      <c r="B21" s="204" t="s">
        <v>14</v>
      </c>
      <c r="C21" s="205"/>
      <c r="D21" s="205"/>
      <c r="E21" s="205"/>
      <c r="F21" s="205"/>
      <c r="G21" s="205"/>
      <c r="H21" s="205"/>
      <c r="I21" s="205"/>
      <c r="J21" s="205"/>
      <c r="K21" s="205"/>
      <c r="L21" s="205"/>
      <c r="M21" s="206"/>
      <c r="N21" s="17"/>
      <c r="O21" s="17"/>
      <c r="P21" s="84"/>
    </row>
    <row r="22" spans="1:27" ht="20" customHeight="1" x14ac:dyDescent="0.35">
      <c r="A22" s="53" t="s">
        <v>138</v>
      </c>
      <c r="B22" s="158" t="s">
        <v>48</v>
      </c>
      <c r="C22" s="159"/>
      <c r="D22" s="159"/>
      <c r="E22" s="159"/>
      <c r="F22" s="159"/>
      <c r="G22" s="159"/>
      <c r="H22" s="159"/>
      <c r="I22" s="19"/>
      <c r="J22" s="20">
        <v>0</v>
      </c>
      <c r="K22" s="21">
        <v>1</v>
      </c>
      <c r="L22" s="21">
        <v>2</v>
      </c>
      <c r="M22" s="22">
        <v>3</v>
      </c>
      <c r="O22" s="5"/>
    </row>
    <row r="23" spans="1:27" ht="20" customHeight="1" x14ac:dyDescent="0.35">
      <c r="A23" s="108" t="s">
        <v>97</v>
      </c>
      <c r="B23" s="232" t="s">
        <v>111</v>
      </c>
      <c r="C23" s="233"/>
      <c r="D23" s="233"/>
      <c r="E23" s="233"/>
      <c r="F23" s="233"/>
      <c r="G23" s="233"/>
      <c r="H23" s="234"/>
      <c r="I23" s="107" t="s">
        <v>17</v>
      </c>
      <c r="J23" s="106"/>
      <c r="K23" s="101"/>
      <c r="L23" s="101"/>
      <c r="M23" s="103"/>
      <c r="N23" s="23" t="str">
        <f t="shared" ref="N23:N25" si="0">IF(O23=0,"",IF(LEN(J23&amp;K23&amp;L23&amp;M23)&gt;1,"Pb : Trop de caractères saisis",IF(LEN(J23&amp;K23&amp;L23&amp;M23)=0,"Pb : cocher une des 4 cases","")))</f>
        <v>Pb : cocher une des 4 cases</v>
      </c>
      <c r="O23" s="24">
        <v>7.4999999999999997E-2</v>
      </c>
      <c r="P23" s="85"/>
    </row>
    <row r="24" spans="1:27" ht="20" customHeight="1" x14ac:dyDescent="0.35">
      <c r="A24" s="108" t="s">
        <v>97</v>
      </c>
      <c r="B24" s="232" t="s">
        <v>112</v>
      </c>
      <c r="C24" s="233"/>
      <c r="D24" s="233"/>
      <c r="E24" s="233"/>
      <c r="F24" s="233"/>
      <c r="G24" s="233"/>
      <c r="H24" s="234"/>
      <c r="I24" s="107" t="s">
        <v>17</v>
      </c>
      <c r="J24" s="106"/>
      <c r="K24" s="101"/>
      <c r="L24" s="101"/>
      <c r="M24" s="103"/>
      <c r="N24" s="23" t="str">
        <f t="shared" si="0"/>
        <v>Pb : cocher une des 4 cases</v>
      </c>
      <c r="O24" s="24">
        <v>7.4999999999999997E-2</v>
      </c>
      <c r="P24" s="85"/>
    </row>
    <row r="25" spans="1:27" ht="20" customHeight="1" thickBot="1" x14ac:dyDescent="0.4">
      <c r="A25" s="80" t="s">
        <v>97</v>
      </c>
      <c r="B25" s="235" t="s">
        <v>113</v>
      </c>
      <c r="C25" s="236"/>
      <c r="D25" s="236"/>
      <c r="E25" s="236"/>
      <c r="F25" s="236"/>
      <c r="G25" s="236"/>
      <c r="H25" s="237"/>
      <c r="I25" s="26" t="s">
        <v>17</v>
      </c>
      <c r="J25" s="74"/>
      <c r="K25" s="104"/>
      <c r="L25" s="104"/>
      <c r="M25" s="105"/>
      <c r="N25" s="23" t="str">
        <f t="shared" si="0"/>
        <v>Pb : cocher une des 4 cases</v>
      </c>
      <c r="O25" s="24">
        <v>7.4999999999999997E-2</v>
      </c>
      <c r="P25" s="85"/>
    </row>
    <row r="26" spans="1:27" ht="20" customHeight="1" x14ac:dyDescent="0.35">
      <c r="A26" s="53" t="s">
        <v>49</v>
      </c>
      <c r="B26" s="158" t="s">
        <v>50</v>
      </c>
      <c r="C26" s="159"/>
      <c r="D26" s="159"/>
      <c r="E26" s="159"/>
      <c r="F26" s="159"/>
      <c r="G26" s="159"/>
      <c r="H26" s="159"/>
      <c r="I26" s="19"/>
      <c r="J26" s="20">
        <v>0</v>
      </c>
      <c r="K26" s="21">
        <v>1</v>
      </c>
      <c r="L26" s="21">
        <v>2</v>
      </c>
      <c r="M26" s="22">
        <v>3</v>
      </c>
      <c r="P26" s="85"/>
    </row>
    <row r="27" spans="1:27" ht="76" customHeight="1" thickBot="1" x14ac:dyDescent="0.4">
      <c r="A27" s="80" t="s">
        <v>97</v>
      </c>
      <c r="B27" s="193" t="s">
        <v>114</v>
      </c>
      <c r="C27" s="194"/>
      <c r="D27" s="194"/>
      <c r="E27" s="194"/>
      <c r="F27" s="194"/>
      <c r="G27" s="194"/>
      <c r="H27" s="195"/>
      <c r="I27" s="26" t="s">
        <v>17</v>
      </c>
      <c r="J27" s="66"/>
      <c r="K27" s="67"/>
      <c r="L27" s="67"/>
      <c r="M27" s="68"/>
      <c r="N27" s="23" t="str">
        <f>IF(O27=0,"",IF(LEN(J27&amp;K27&amp;L27&amp;M27)&gt;1,"Pb : Trop de caractères saisis",IF(LEN(J27&amp;K27&amp;L27&amp;M27)=0,"Pb : cocher une des 4 cases","")))</f>
        <v>Pb : cocher une des 4 cases</v>
      </c>
      <c r="O27" s="24">
        <v>7.4999999999999997E-2</v>
      </c>
      <c r="P27" s="85"/>
    </row>
    <row r="28" spans="1:27" ht="25" customHeight="1" thickBot="1" x14ac:dyDescent="0.4">
      <c r="A28" s="36" t="s">
        <v>30</v>
      </c>
      <c r="B28" s="180" t="s">
        <v>81</v>
      </c>
      <c r="C28" s="181"/>
      <c r="D28" s="181"/>
      <c r="E28" s="181"/>
      <c r="F28" s="181"/>
      <c r="G28" s="181"/>
      <c r="H28" s="181"/>
      <c r="I28" s="181"/>
      <c r="J28" s="181"/>
      <c r="K28" s="181"/>
      <c r="L28" s="181"/>
      <c r="M28" s="182"/>
      <c r="O28" s="37"/>
      <c r="P28" s="87"/>
    </row>
    <row r="29" spans="1:27" ht="20" customHeight="1" x14ac:dyDescent="0.35">
      <c r="A29" s="38" t="s">
        <v>31</v>
      </c>
      <c r="B29" s="183" t="s">
        <v>32</v>
      </c>
      <c r="C29" s="184"/>
      <c r="D29" s="184"/>
      <c r="E29" s="184"/>
      <c r="F29" s="184"/>
      <c r="G29" s="184"/>
      <c r="H29" s="185"/>
      <c r="I29" s="19"/>
      <c r="J29" s="39">
        <v>0</v>
      </c>
      <c r="K29" s="40">
        <v>1</v>
      </c>
      <c r="L29" s="40">
        <v>2</v>
      </c>
      <c r="M29" s="41">
        <v>3</v>
      </c>
      <c r="N29" s="42"/>
      <c r="O29" s="24"/>
      <c r="P29" s="85"/>
    </row>
    <row r="30" spans="1:27" ht="20" customHeight="1" x14ac:dyDescent="0.35">
      <c r="A30" s="79" t="s">
        <v>97</v>
      </c>
      <c r="B30" s="193" t="s">
        <v>33</v>
      </c>
      <c r="C30" s="194"/>
      <c r="D30" s="194"/>
      <c r="E30" s="194"/>
      <c r="F30" s="194"/>
      <c r="G30" s="194"/>
      <c r="H30" s="195"/>
      <c r="I30" s="43" t="s">
        <v>17</v>
      </c>
      <c r="J30" s="66"/>
      <c r="K30" s="67"/>
      <c r="L30" s="67"/>
      <c r="M30" s="68"/>
      <c r="N30" s="23" t="str">
        <f>IF(O30=0,"",IF(LEN(J30&amp;K30&amp;L30&amp;M30)&gt;1,"Pb : Trop de caractères saisis",IF(LEN(J30&amp;K30&amp;L30&amp;M30)=0,"Pb : cocher une des 4 cases","")))</f>
        <v>Pb : cocher une des 4 cases</v>
      </c>
      <c r="O30" s="24">
        <v>0.08</v>
      </c>
      <c r="P30" s="85"/>
    </row>
    <row r="31" spans="1:27" ht="20" customHeight="1" thickBot="1" x14ac:dyDescent="0.4">
      <c r="A31" s="79" t="s">
        <v>97</v>
      </c>
      <c r="B31" s="193" t="s">
        <v>141</v>
      </c>
      <c r="C31" s="194"/>
      <c r="D31" s="194"/>
      <c r="E31" s="194"/>
      <c r="F31" s="194"/>
      <c r="G31" s="194"/>
      <c r="H31" s="195"/>
      <c r="I31" s="43" t="s">
        <v>17</v>
      </c>
      <c r="J31" s="66"/>
      <c r="K31" s="67"/>
      <c r="L31" s="67"/>
      <c r="M31" s="68"/>
      <c r="N31" s="23" t="str">
        <f>IF(O31=0,"",IF(LEN(J31&amp;K31&amp;L31&amp;M31)&gt;1,"Pb : Trop de caractères saisis",IF(LEN(J31&amp;K31&amp;L31&amp;M31)=0,"Pb : cocher une des 4 cases","")))</f>
        <v>Pb : cocher une des 4 cases</v>
      </c>
      <c r="O31" s="24">
        <v>0.08</v>
      </c>
      <c r="P31" s="85"/>
    </row>
    <row r="32" spans="1:27" ht="20" customHeight="1" x14ac:dyDescent="0.35">
      <c r="A32" s="38" t="s">
        <v>34</v>
      </c>
      <c r="B32" s="183" t="s">
        <v>35</v>
      </c>
      <c r="C32" s="184"/>
      <c r="D32" s="184"/>
      <c r="E32" s="184"/>
      <c r="F32" s="184"/>
      <c r="G32" s="184"/>
      <c r="H32" s="185"/>
      <c r="I32" s="19"/>
      <c r="J32" s="39">
        <v>0</v>
      </c>
      <c r="K32" s="40">
        <v>1</v>
      </c>
      <c r="L32" s="40">
        <v>2</v>
      </c>
      <c r="M32" s="41">
        <v>3</v>
      </c>
      <c r="O32" s="24"/>
      <c r="P32" s="85"/>
    </row>
    <row r="33" spans="1:27" ht="20" customHeight="1" thickBot="1" x14ac:dyDescent="0.4">
      <c r="A33" s="79" t="s">
        <v>97</v>
      </c>
      <c r="B33" s="193" t="s">
        <v>36</v>
      </c>
      <c r="C33" s="194"/>
      <c r="D33" s="194"/>
      <c r="E33" s="194"/>
      <c r="F33" s="194"/>
      <c r="G33" s="194"/>
      <c r="H33" s="195"/>
      <c r="I33" s="43" t="s">
        <v>17</v>
      </c>
      <c r="J33" s="66"/>
      <c r="K33" s="67"/>
      <c r="L33" s="67"/>
      <c r="M33" s="68"/>
      <c r="N33" s="23" t="str">
        <f>IF(O33=0,"",IF(LEN(J33&amp;K33&amp;L33&amp;M33)&gt;1,"Pb : Trop de caractères saisis",IF(LEN(J33&amp;K33&amp;L33&amp;M33)=0,"Pb : cocher une des 4 cases","")))</f>
        <v>Pb : cocher une des 4 cases</v>
      </c>
      <c r="O33" s="24">
        <v>0.08</v>
      </c>
      <c r="P33" s="85"/>
    </row>
    <row r="34" spans="1:27" ht="20" customHeight="1" x14ac:dyDescent="0.35">
      <c r="A34" s="38" t="s">
        <v>37</v>
      </c>
      <c r="B34" s="183" t="s">
        <v>38</v>
      </c>
      <c r="C34" s="184"/>
      <c r="D34" s="184"/>
      <c r="E34" s="184"/>
      <c r="F34" s="184"/>
      <c r="G34" s="184"/>
      <c r="H34" s="185"/>
      <c r="I34" s="19"/>
      <c r="J34" s="39">
        <v>0</v>
      </c>
      <c r="K34" s="40">
        <v>1</v>
      </c>
      <c r="L34" s="40">
        <v>2</v>
      </c>
      <c r="M34" s="41">
        <v>3</v>
      </c>
      <c r="O34" s="24"/>
      <c r="P34" s="85"/>
    </row>
    <row r="35" spans="1:27" ht="20" customHeight="1" thickBot="1" x14ac:dyDescent="0.4">
      <c r="A35" s="79" t="s">
        <v>97</v>
      </c>
      <c r="B35" s="199" t="s">
        <v>39</v>
      </c>
      <c r="C35" s="194"/>
      <c r="D35" s="194"/>
      <c r="E35" s="194"/>
      <c r="F35" s="194"/>
      <c r="G35" s="194"/>
      <c r="H35" s="195"/>
      <c r="I35" s="43" t="s">
        <v>17</v>
      </c>
      <c r="J35" s="66"/>
      <c r="K35" s="67"/>
      <c r="L35" s="67"/>
      <c r="M35" s="68"/>
      <c r="N35" s="23" t="str">
        <f>IF(O35=0,"",IF(LEN(J35&amp;K35&amp;L35&amp;M35)&gt;1,"Pb : Trop de caractères saisis",IF(LEN(J35&amp;K35&amp;L35&amp;M35)=0,"Pb : cocher une des 4 cases","")))</f>
        <v>Pb : cocher une des 4 cases</v>
      </c>
      <c r="O35" s="24">
        <v>0.08</v>
      </c>
      <c r="P35" s="85"/>
    </row>
    <row r="36" spans="1:27" ht="20" customHeight="1" x14ac:dyDescent="0.35">
      <c r="A36" s="38" t="s">
        <v>40</v>
      </c>
      <c r="B36" s="183" t="s">
        <v>41</v>
      </c>
      <c r="C36" s="184"/>
      <c r="D36" s="184"/>
      <c r="E36" s="184"/>
      <c r="F36" s="184"/>
      <c r="G36" s="184"/>
      <c r="H36" s="185"/>
      <c r="I36" s="19"/>
      <c r="J36" s="39">
        <v>0</v>
      </c>
      <c r="K36" s="40">
        <v>1</v>
      </c>
      <c r="L36" s="40">
        <v>2</v>
      </c>
      <c r="M36" s="41">
        <v>3</v>
      </c>
      <c r="O36" s="24"/>
      <c r="P36" s="85"/>
    </row>
    <row r="37" spans="1:27" ht="20" customHeight="1" thickBot="1" x14ac:dyDescent="0.4">
      <c r="A37" s="79" t="s">
        <v>97</v>
      </c>
      <c r="B37" s="199" t="s">
        <v>42</v>
      </c>
      <c r="C37" s="194"/>
      <c r="D37" s="194"/>
      <c r="E37" s="194"/>
      <c r="F37" s="194"/>
      <c r="G37" s="194"/>
      <c r="H37" s="195"/>
      <c r="I37" s="43" t="s">
        <v>17</v>
      </c>
      <c r="J37" s="66"/>
      <c r="K37" s="67"/>
      <c r="L37" s="67"/>
      <c r="M37" s="68"/>
      <c r="N37" s="23" t="str">
        <f>IF(O37=0,"",IF(LEN(J37&amp;K37&amp;L37&amp;M37)&gt;1,"Pb : Trop de caractères saisis",IF(LEN(J37&amp;K37&amp;L37&amp;M37)=0,"Pb : cocher une des 4 cases","")))</f>
        <v>Pb : cocher une des 4 cases</v>
      </c>
      <c r="O37" s="24">
        <v>0.08</v>
      </c>
      <c r="P37" s="85"/>
    </row>
    <row r="38" spans="1:27" ht="25" customHeight="1" thickBot="1" x14ac:dyDescent="0.4">
      <c r="A38" s="45" t="s">
        <v>43</v>
      </c>
      <c r="B38" s="177" t="s">
        <v>82</v>
      </c>
      <c r="C38" s="178"/>
      <c r="D38" s="178"/>
      <c r="E38" s="178"/>
      <c r="F38" s="178"/>
      <c r="G38" s="178"/>
      <c r="H38" s="178"/>
      <c r="I38" s="178"/>
      <c r="J38" s="178"/>
      <c r="K38" s="178"/>
      <c r="L38" s="178"/>
      <c r="M38" s="179"/>
      <c r="O38" s="44"/>
      <c r="P38" s="88"/>
    </row>
    <row r="39" spans="1:27" ht="20" customHeight="1" x14ac:dyDescent="0.35">
      <c r="A39" s="47" t="s">
        <v>115</v>
      </c>
      <c r="B39" s="172" t="s">
        <v>119</v>
      </c>
      <c r="C39" s="173"/>
      <c r="D39" s="173"/>
      <c r="E39" s="173"/>
      <c r="F39" s="173"/>
      <c r="G39" s="173"/>
      <c r="H39" s="174"/>
      <c r="I39" s="48" t="s">
        <v>135</v>
      </c>
      <c r="J39" s="48">
        <v>0</v>
      </c>
      <c r="K39" s="49">
        <v>1</v>
      </c>
      <c r="L39" s="49">
        <v>2</v>
      </c>
      <c r="M39" s="50">
        <v>3</v>
      </c>
      <c r="O39" s="37"/>
      <c r="P39" s="87"/>
    </row>
    <row r="40" spans="1:27" ht="35" customHeight="1" thickBot="1" x14ac:dyDescent="0.4">
      <c r="A40" s="128" t="s">
        <v>97</v>
      </c>
      <c r="B40" s="186" t="s">
        <v>134</v>
      </c>
      <c r="C40" s="187"/>
      <c r="D40" s="187"/>
      <c r="E40" s="187"/>
      <c r="F40" s="187"/>
      <c r="G40" s="187"/>
      <c r="H40" s="188"/>
      <c r="I40" s="117"/>
      <c r="J40" s="70"/>
      <c r="K40" s="61"/>
      <c r="L40" s="61"/>
      <c r="M40" s="62"/>
      <c r="N40" s="23" t="str">
        <f t="shared" ref="N40" si="1">IF(O40=0,"",IF(LEN(I40&amp;J40&amp;K40&amp;L40&amp;M40)&gt;1,"Pb : Trop de caractères saisis",IF(LEN(I40&amp;J40&amp;K40&amp;L40&amp;M40)=0,"Pb : cocher une des 5 cases","")))</f>
        <v>Pb : cocher une des 5 cases</v>
      </c>
      <c r="O40" s="24">
        <v>7.4999999999999997E-2</v>
      </c>
      <c r="P40" s="85"/>
    </row>
    <row r="41" spans="1:27" ht="20" customHeight="1" x14ac:dyDescent="0.35">
      <c r="A41" s="47" t="s">
        <v>52</v>
      </c>
      <c r="B41" s="172" t="s">
        <v>53</v>
      </c>
      <c r="C41" s="173"/>
      <c r="D41" s="173"/>
      <c r="E41" s="173"/>
      <c r="F41" s="173"/>
      <c r="G41" s="173"/>
      <c r="H41" s="174"/>
      <c r="I41" s="48" t="s">
        <v>135</v>
      </c>
      <c r="J41" s="48">
        <v>0</v>
      </c>
      <c r="K41" s="49">
        <v>1</v>
      </c>
      <c r="L41" s="49">
        <v>2</v>
      </c>
      <c r="M41" s="50">
        <v>3</v>
      </c>
      <c r="O41" s="37"/>
      <c r="P41" s="87"/>
    </row>
    <row r="42" spans="1:27" ht="20" customHeight="1" x14ac:dyDescent="0.35">
      <c r="A42" s="135" t="s">
        <v>97</v>
      </c>
      <c r="B42" s="245" t="s">
        <v>116</v>
      </c>
      <c r="C42" s="246"/>
      <c r="D42" s="246"/>
      <c r="E42" s="246"/>
      <c r="F42" s="246"/>
      <c r="G42" s="246"/>
      <c r="H42" s="247"/>
      <c r="I42" s="142" t="s">
        <v>17</v>
      </c>
      <c r="J42" s="143"/>
      <c r="K42" s="144"/>
      <c r="L42" s="144"/>
      <c r="M42" s="145"/>
      <c r="N42" s="23" t="str">
        <f>IF(O42=0,"",IF(LEN(J42&amp;K42&amp;L42&amp;M42)&gt;1,"Pb : Trop de caractères saisis",IF(LEN(J42&amp;K42&amp;L42&amp;M42)=0,"Pb : cocher une des 4 cases","")))</f>
        <v>Pb : cocher une des 4 cases</v>
      </c>
      <c r="O42" s="24">
        <v>7.4999999999999997E-2</v>
      </c>
      <c r="P42" s="85"/>
    </row>
    <row r="43" spans="1:27" ht="20" customHeight="1" x14ac:dyDescent="0.35">
      <c r="A43" s="137" t="s">
        <v>97</v>
      </c>
      <c r="B43" s="242" t="s">
        <v>117</v>
      </c>
      <c r="C43" s="243"/>
      <c r="D43" s="243"/>
      <c r="E43" s="243"/>
      <c r="F43" s="243"/>
      <c r="G43" s="243"/>
      <c r="H43" s="244"/>
      <c r="I43" s="146"/>
      <c r="J43" s="147"/>
      <c r="K43" s="148"/>
      <c r="L43" s="148"/>
      <c r="M43" s="149"/>
      <c r="N43" s="23" t="str">
        <f t="shared" ref="N43" si="2">IF(O43=0,"",IF(LEN(I43&amp;J43&amp;K43&amp;L43&amp;M43)&gt;1,"Pb : Trop de caractères saisis",IF(LEN(I43&amp;J43&amp;K43&amp;L43&amp;M43)=0,"Pb : cocher une des 5 cases","")))</f>
        <v>Pb : cocher une des 5 cases</v>
      </c>
      <c r="O43" s="24">
        <v>7.4999999999999997E-2</v>
      </c>
      <c r="P43" s="85"/>
    </row>
    <row r="44" spans="1:27" ht="20" customHeight="1" thickBot="1" x14ac:dyDescent="0.4">
      <c r="A44" s="136" t="s">
        <v>97</v>
      </c>
      <c r="B44" s="238" t="s">
        <v>118</v>
      </c>
      <c r="C44" s="239"/>
      <c r="D44" s="239"/>
      <c r="E44" s="239"/>
      <c r="F44" s="239"/>
      <c r="G44" s="239"/>
      <c r="H44" s="240"/>
      <c r="I44" s="138" t="s">
        <v>17</v>
      </c>
      <c r="J44" s="139"/>
      <c r="K44" s="140"/>
      <c r="L44" s="140"/>
      <c r="M44" s="141"/>
      <c r="N44" s="23" t="str">
        <f>IF(O44=0,"",IF(LEN(J44&amp;K44&amp;L44&amp;M44)&gt;1,"Pb : Trop de caractères saisis",IF(LEN(J44&amp;K44&amp;L44&amp;M44)=0,"Pb : cocher une des 4 cases","")))</f>
        <v>Pb : cocher une des 4 cases</v>
      </c>
      <c r="O44" s="24">
        <v>7.4999999999999997E-2</v>
      </c>
      <c r="P44" s="85"/>
    </row>
    <row r="45" spans="1:27" s="18" customFormat="1" ht="21" customHeight="1" thickBot="1" x14ac:dyDescent="0.4">
      <c r="A45" s="27"/>
      <c r="B45" s="28"/>
      <c r="C45" s="29"/>
      <c r="D45" s="29"/>
      <c r="E45" s="29"/>
      <c r="F45" s="29"/>
      <c r="G45" s="29"/>
      <c r="H45" s="29"/>
      <c r="I45" s="30"/>
      <c r="J45" s="30"/>
      <c r="K45" s="30"/>
      <c r="L45" s="30"/>
      <c r="M45" s="30"/>
      <c r="N45" s="16"/>
      <c r="O45" s="17"/>
      <c r="P45" s="86"/>
    </row>
    <row r="46" spans="1:27" s="60" customFormat="1" ht="19.5" customHeight="1" thickTop="1" thickBot="1" x14ac:dyDescent="0.4">
      <c r="A46" s="189" t="s">
        <v>120</v>
      </c>
      <c r="B46" s="190"/>
      <c r="C46" s="190"/>
      <c r="D46" s="190"/>
      <c r="E46" s="190"/>
      <c r="F46" s="190"/>
      <c r="G46" s="190"/>
      <c r="H46" s="190"/>
      <c r="I46" s="190"/>
      <c r="J46" s="190"/>
      <c r="K46" s="190"/>
      <c r="L46" s="190"/>
      <c r="M46" s="191"/>
      <c r="N46" s="15" t="str">
        <f>"Note : "&amp;IF(COUNTIF(N47:N56,"Pb :*")&gt;0,"en attente",ROUNDUP(P46,1)&amp;" / 5")</f>
        <v>Note : en attente</v>
      </c>
      <c r="O46" s="78"/>
      <c r="P46" s="91">
        <f>(SUMPRODUCT((LEN(K47:K56)&gt;0)*O47:O56)+2*SUMPRODUCT((LEN(L47:L56)&gt;0)*O47:O56)+3*SUMPRODUCT((LEN(M47:M56)&gt;0)*O47:O56))/(SUMPRODUCT((I47:I56="à évaluer")*O47:O56)+SUMPRODUCT((I47:I56="")*O47:O56))*5/3</f>
        <v>0</v>
      </c>
      <c r="Q46" s="78"/>
      <c r="R46" s="78"/>
      <c r="S46" s="78"/>
      <c r="T46" s="78"/>
      <c r="U46" s="78"/>
      <c r="V46" s="78"/>
      <c r="W46" s="78"/>
      <c r="X46" s="78"/>
      <c r="Y46" s="78"/>
      <c r="Z46" s="78"/>
      <c r="AA46" s="78"/>
    </row>
    <row r="47" spans="1:27" ht="25" customHeight="1" thickTop="1" thickBot="1" x14ac:dyDescent="0.4">
      <c r="A47" s="31" t="s">
        <v>19</v>
      </c>
      <c r="B47" s="201" t="s">
        <v>20</v>
      </c>
      <c r="C47" s="202"/>
      <c r="D47" s="202"/>
      <c r="E47" s="202"/>
      <c r="F47" s="202"/>
      <c r="G47" s="202"/>
      <c r="H47" s="202"/>
      <c r="I47" s="202"/>
      <c r="J47" s="202"/>
      <c r="K47" s="202"/>
      <c r="L47" s="202"/>
      <c r="M47" s="203"/>
      <c r="N47" s="42"/>
      <c r="O47" s="5"/>
    </row>
    <row r="48" spans="1:27" ht="20" customHeight="1" x14ac:dyDescent="0.35">
      <c r="A48" s="32" t="s">
        <v>21</v>
      </c>
      <c r="B48" s="196" t="s">
        <v>22</v>
      </c>
      <c r="C48" s="197"/>
      <c r="D48" s="197"/>
      <c r="E48" s="197"/>
      <c r="F48" s="197"/>
      <c r="G48" s="197"/>
      <c r="H48" s="198"/>
      <c r="I48" s="51"/>
      <c r="J48" s="33">
        <v>0</v>
      </c>
      <c r="K48" s="34">
        <v>1</v>
      </c>
      <c r="L48" s="34">
        <v>2</v>
      </c>
      <c r="M48" s="35">
        <v>3</v>
      </c>
      <c r="O48" s="5"/>
    </row>
    <row r="49" spans="1:16" ht="20" customHeight="1" thickBot="1" x14ac:dyDescent="0.4">
      <c r="A49" s="152" t="s">
        <v>125</v>
      </c>
      <c r="B49" s="160" t="s">
        <v>54</v>
      </c>
      <c r="C49" s="175"/>
      <c r="D49" s="175"/>
      <c r="E49" s="175"/>
      <c r="F49" s="175"/>
      <c r="G49" s="175"/>
      <c r="H49" s="176"/>
      <c r="I49" s="43" t="s">
        <v>17</v>
      </c>
      <c r="J49" s="71"/>
      <c r="K49" s="72"/>
      <c r="L49" s="72"/>
      <c r="M49" s="73"/>
      <c r="N49" s="23" t="str">
        <f>IF(O49=0,"",IF(LEN(J49&amp;K49&amp;L49&amp;M49)&gt;1,"Pb : Trop de caractères saisis",IF(LEN(J49&amp;K49&amp;L49&amp;M49)=0,"Pb : cocher une des 4 cases","")))</f>
        <v>Pb : cocher une des 4 cases</v>
      </c>
      <c r="O49" s="24">
        <v>0.25</v>
      </c>
      <c r="P49" s="85"/>
    </row>
    <row r="50" spans="1:16" ht="20" customHeight="1" x14ac:dyDescent="0.35">
      <c r="A50" s="32" t="s">
        <v>24</v>
      </c>
      <c r="B50" s="196" t="s">
        <v>25</v>
      </c>
      <c r="C50" s="197"/>
      <c r="D50" s="197"/>
      <c r="E50" s="197"/>
      <c r="F50" s="197"/>
      <c r="G50" s="197"/>
      <c r="H50" s="198"/>
      <c r="I50" s="51"/>
      <c r="J50" s="33">
        <v>0</v>
      </c>
      <c r="K50" s="34">
        <v>1</v>
      </c>
      <c r="L50" s="34">
        <v>2</v>
      </c>
      <c r="M50" s="35">
        <v>3</v>
      </c>
      <c r="O50" s="5"/>
    </row>
    <row r="51" spans="1:16" ht="35" customHeight="1" thickBot="1" x14ac:dyDescent="0.4">
      <c r="A51" s="152" t="s">
        <v>125</v>
      </c>
      <c r="B51" s="160" t="s">
        <v>122</v>
      </c>
      <c r="C51" s="175"/>
      <c r="D51" s="175"/>
      <c r="E51" s="175"/>
      <c r="F51" s="175"/>
      <c r="G51" s="175"/>
      <c r="H51" s="176"/>
      <c r="I51" s="43" t="s">
        <v>17</v>
      </c>
      <c r="J51" s="71"/>
      <c r="K51" s="72"/>
      <c r="L51" s="72"/>
      <c r="M51" s="73"/>
      <c r="N51" s="23" t="str">
        <f>IF(O51=0,"",IF(LEN(J51&amp;K51&amp;L51&amp;M51)&gt;1,"Pb : Trop de caractères saisis",IF(LEN(J51&amp;K51&amp;L51&amp;M51)=0,"Pb : cocher une des 4 cases","")))</f>
        <v>Pb : cocher une des 4 cases</v>
      </c>
      <c r="O51" s="24">
        <v>0.25</v>
      </c>
      <c r="P51" s="85"/>
    </row>
    <row r="52" spans="1:16" ht="20" customHeight="1" x14ac:dyDescent="0.35">
      <c r="A52" s="32" t="s">
        <v>121</v>
      </c>
      <c r="B52" s="196" t="s">
        <v>123</v>
      </c>
      <c r="C52" s="197"/>
      <c r="D52" s="197"/>
      <c r="E52" s="197"/>
      <c r="F52" s="197"/>
      <c r="G52" s="197"/>
      <c r="H52" s="198"/>
      <c r="I52" s="51"/>
      <c r="J52" s="33">
        <v>0</v>
      </c>
      <c r="K52" s="34">
        <v>1</v>
      </c>
      <c r="L52" s="34">
        <v>2</v>
      </c>
      <c r="M52" s="35">
        <v>3</v>
      </c>
      <c r="O52" s="5"/>
    </row>
    <row r="53" spans="1:16" ht="35" customHeight="1" thickBot="1" x14ac:dyDescent="0.4">
      <c r="A53" s="152" t="s">
        <v>125</v>
      </c>
      <c r="B53" s="160" t="s">
        <v>124</v>
      </c>
      <c r="C53" s="175"/>
      <c r="D53" s="175"/>
      <c r="E53" s="175"/>
      <c r="F53" s="175"/>
      <c r="G53" s="175"/>
      <c r="H53" s="176"/>
      <c r="I53" s="43" t="s">
        <v>17</v>
      </c>
      <c r="J53" s="71"/>
      <c r="K53" s="72"/>
      <c r="L53" s="72"/>
      <c r="M53" s="73"/>
      <c r="N53" s="23" t="str">
        <f>IF(O53=0,"",IF(LEN(J53&amp;K53&amp;L53&amp;M53)&gt;1,"Pb : Trop de caractères saisis",IF(LEN(J53&amp;K53&amp;L53&amp;M53)=0,"Pb : cocher une des 4 cases","")))</f>
        <v>Pb : cocher une des 4 cases</v>
      </c>
      <c r="O53" s="24">
        <v>0.25</v>
      </c>
      <c r="P53" s="85"/>
    </row>
    <row r="54" spans="1:16" ht="25" customHeight="1" thickBot="1" x14ac:dyDescent="0.4">
      <c r="A54" s="45" t="s">
        <v>43</v>
      </c>
      <c r="B54" s="177" t="s">
        <v>82</v>
      </c>
      <c r="C54" s="178"/>
      <c r="D54" s="178"/>
      <c r="E54" s="178"/>
      <c r="F54" s="178"/>
      <c r="G54" s="178"/>
      <c r="H54" s="178"/>
      <c r="I54" s="178"/>
      <c r="J54" s="178"/>
      <c r="K54" s="178"/>
      <c r="L54" s="178"/>
      <c r="M54" s="179"/>
      <c r="O54" s="5"/>
    </row>
    <row r="55" spans="1:16" ht="20" customHeight="1" x14ac:dyDescent="0.35">
      <c r="A55" s="47" t="s">
        <v>126</v>
      </c>
      <c r="B55" s="172" t="s">
        <v>127</v>
      </c>
      <c r="C55" s="173"/>
      <c r="D55" s="173"/>
      <c r="E55" s="173"/>
      <c r="F55" s="173"/>
      <c r="G55" s="173"/>
      <c r="H55" s="173"/>
      <c r="I55" s="19"/>
      <c r="J55" s="125">
        <v>0</v>
      </c>
      <c r="K55" s="49">
        <v>1</v>
      </c>
      <c r="L55" s="49">
        <v>2</v>
      </c>
      <c r="M55" s="50">
        <v>3</v>
      </c>
      <c r="O55" s="46"/>
    </row>
    <row r="56" spans="1:16" ht="20" customHeight="1" thickBot="1" x14ac:dyDescent="0.4">
      <c r="A56" s="126" t="s">
        <v>125</v>
      </c>
      <c r="B56" s="160" t="s">
        <v>128</v>
      </c>
      <c r="C56" s="161"/>
      <c r="D56" s="161"/>
      <c r="E56" s="161"/>
      <c r="F56" s="161"/>
      <c r="G56" s="161"/>
      <c r="H56" s="162"/>
      <c r="I56" s="26" t="s">
        <v>17</v>
      </c>
      <c r="J56" s="69"/>
      <c r="K56" s="63"/>
      <c r="L56" s="63"/>
      <c r="M56" s="64"/>
      <c r="N56" s="23" t="str">
        <f>IF(O56=0,"",IF(LEN(J56&amp;K56&amp;L56&amp;M56)&gt;1,"Pb : Trop de caractères saisis",IF(LEN(J56&amp;K56&amp;L56&amp;M56)=0,"Pb : cocher une des 4 cases","")))</f>
        <v>Pb : cocher une des 4 cases</v>
      </c>
      <c r="O56" s="24">
        <v>0.25</v>
      </c>
      <c r="P56" s="85"/>
    </row>
    <row r="57" spans="1:16" ht="20.5" thickBot="1" x14ac:dyDescent="0.4">
      <c r="B57" s="54"/>
      <c r="C57" s="55"/>
      <c r="D57" s="55"/>
      <c r="E57" s="55"/>
      <c r="F57" s="55"/>
      <c r="G57" s="55"/>
      <c r="H57" s="55"/>
      <c r="I57" s="30"/>
      <c r="J57" s="56"/>
      <c r="K57" s="56"/>
      <c r="L57" s="56"/>
      <c r="M57" s="56"/>
      <c r="P57" s="85"/>
    </row>
    <row r="58" spans="1:16" ht="20.5" thickBot="1" x14ac:dyDescent="0.4">
      <c r="B58" s="130" t="s">
        <v>129</v>
      </c>
      <c r="C58" s="129"/>
      <c r="D58" s="129"/>
      <c r="E58" s="129"/>
      <c r="F58" s="129"/>
      <c r="G58" s="129"/>
      <c r="H58" s="129"/>
      <c r="I58" s="154" t="str">
        <f>IF(ISNUMBER(SEARCH("attente",N20&amp;N46)),"en attente",ROUNDUP(SUM(P20:P56),1))</f>
        <v>en attente</v>
      </c>
      <c r="J58" s="154"/>
      <c r="K58" s="154"/>
      <c r="L58" s="154"/>
      <c r="M58" s="131" t="s">
        <v>132</v>
      </c>
      <c r="N58" s="16"/>
      <c r="O58" s="17"/>
      <c r="P58" s="86"/>
    </row>
    <row r="59" spans="1:16" ht="20.5" thickBot="1" x14ac:dyDescent="0.4">
      <c r="B59" s="130" t="s">
        <v>130</v>
      </c>
      <c r="C59" s="129"/>
      <c r="D59" s="129"/>
      <c r="E59" s="129"/>
      <c r="F59" s="129"/>
      <c r="G59" s="129"/>
      <c r="H59" s="129"/>
      <c r="I59" s="154" t="str">
        <f>'Evaluation Collective'!I47:L47</f>
        <v>en attente</v>
      </c>
      <c r="J59" s="154"/>
      <c r="K59" s="154"/>
      <c r="L59" s="154" t="str">
        <f>'Evaluation Collective'!I47</f>
        <v>en attente</v>
      </c>
      <c r="M59" s="131" t="s">
        <v>131</v>
      </c>
      <c r="N59" s="16"/>
      <c r="O59" s="17"/>
      <c r="P59" s="86"/>
    </row>
    <row r="60" spans="1:16" s="116" customFormat="1" ht="20.5" thickBot="1" x14ac:dyDescent="0.4">
      <c r="A60" s="110"/>
      <c r="B60" s="111"/>
      <c r="C60" s="111"/>
      <c r="D60" s="111"/>
      <c r="E60" s="111"/>
      <c r="F60" s="111"/>
      <c r="G60" s="111"/>
      <c r="H60" s="111"/>
      <c r="I60" s="112"/>
      <c r="J60" s="112"/>
      <c r="K60" s="112"/>
      <c r="L60" s="112"/>
      <c r="M60" s="111"/>
      <c r="N60" s="113"/>
      <c r="O60" s="114"/>
      <c r="P60" s="115"/>
    </row>
    <row r="61" spans="1:16" ht="23.5" thickBot="1" x14ac:dyDescent="0.4">
      <c r="B61" s="132" t="s">
        <v>90</v>
      </c>
      <c r="C61" s="133"/>
      <c r="D61" s="133"/>
      <c r="E61" s="133"/>
      <c r="F61" s="133"/>
      <c r="G61" s="133"/>
      <c r="H61" s="133"/>
      <c r="I61" s="241" t="str">
        <f>IF(AND(ISNUMBER(I58),ISNUMBER(I59)),CEILING((I58+I59)/3*2,0.5),"en attente")</f>
        <v>en attente</v>
      </c>
      <c r="J61" s="241"/>
      <c r="K61" s="241"/>
      <c r="L61" s="241"/>
      <c r="M61" s="134" t="s">
        <v>132</v>
      </c>
      <c r="N61" s="16"/>
      <c r="O61" s="17"/>
      <c r="P61" s="86"/>
    </row>
    <row r="62" spans="1:16" x14ac:dyDescent="0.35">
      <c r="B62" s="57"/>
      <c r="C62" s="57"/>
      <c r="D62" s="57"/>
      <c r="E62" s="57"/>
      <c r="F62" s="57"/>
      <c r="G62" s="57"/>
      <c r="H62" s="57"/>
      <c r="I62" s="57"/>
      <c r="J62" s="57"/>
      <c r="K62" s="57"/>
      <c r="L62" s="57"/>
      <c r="M62" s="57"/>
      <c r="N62" s="16"/>
      <c r="O62" s="17"/>
      <c r="P62" s="86"/>
    </row>
    <row r="63" spans="1:16" ht="20.5" thickBot="1" x14ac:dyDescent="0.4">
      <c r="B63" s="167" t="s">
        <v>91</v>
      </c>
      <c r="C63" s="167"/>
      <c r="D63" s="167"/>
      <c r="E63" s="167"/>
      <c r="F63" s="167"/>
      <c r="G63" s="167"/>
      <c r="H63" s="58"/>
      <c r="I63" s="59"/>
      <c r="J63" s="58"/>
      <c r="K63" s="58"/>
      <c r="L63" s="60"/>
      <c r="M63" s="58"/>
      <c r="N63" s="16"/>
      <c r="O63" s="17"/>
      <c r="P63" s="86"/>
    </row>
    <row r="64" spans="1:16" s="18" customFormat="1" ht="95.25" customHeight="1" thickBot="1" x14ac:dyDescent="0.4">
      <c r="A64" s="27"/>
      <c r="B64" s="168"/>
      <c r="C64" s="169"/>
      <c r="D64" s="169"/>
      <c r="E64" s="169"/>
      <c r="F64" s="169"/>
      <c r="G64" s="169"/>
      <c r="H64" s="169"/>
      <c r="I64" s="169"/>
      <c r="J64" s="169"/>
      <c r="K64" s="169"/>
      <c r="L64" s="169"/>
      <c r="M64" s="170"/>
      <c r="N64" s="16"/>
      <c r="O64" s="17"/>
      <c r="P64" s="86"/>
    </row>
    <row r="65" spans="1:16" s="18" customFormat="1" x14ac:dyDescent="0.35">
      <c r="A65" s="27"/>
      <c r="B65" s="58"/>
      <c r="C65" s="58"/>
      <c r="D65" s="58"/>
      <c r="E65" s="58"/>
      <c r="F65" s="58"/>
      <c r="G65" s="58"/>
      <c r="H65" s="58"/>
      <c r="I65" s="58"/>
      <c r="J65" s="58"/>
      <c r="K65" s="58"/>
      <c r="L65" s="58"/>
      <c r="M65" s="58"/>
      <c r="N65" s="16"/>
      <c r="O65" s="17"/>
      <c r="P65" s="86"/>
    </row>
    <row r="66" spans="1:16" s="18" customFormat="1" ht="20.5" thickBot="1" x14ac:dyDescent="0.4">
      <c r="A66" s="27"/>
      <c r="B66" s="171" t="s">
        <v>92</v>
      </c>
      <c r="C66" s="171"/>
      <c r="D66" s="171"/>
      <c r="E66" s="171"/>
      <c r="F66" s="171"/>
      <c r="G66" s="171"/>
      <c r="H66" s="58"/>
      <c r="I66" s="171" t="s">
        <v>47</v>
      </c>
      <c r="J66" s="171"/>
      <c r="K66" s="171"/>
      <c r="L66" s="171"/>
      <c r="M66" s="171"/>
      <c r="N66" s="16"/>
      <c r="O66" s="17"/>
      <c r="P66" s="86"/>
    </row>
    <row r="67" spans="1:16" s="18" customFormat="1" ht="38.25" customHeight="1" thickBot="1" x14ac:dyDescent="0.4">
      <c r="A67" s="27"/>
      <c r="B67" s="163" t="s">
        <v>145</v>
      </c>
      <c r="C67" s="164"/>
      <c r="D67" s="164"/>
      <c r="E67" s="164"/>
      <c r="F67" s="164"/>
      <c r="G67" s="164"/>
      <c r="H67" s="165"/>
      <c r="I67" s="166"/>
      <c r="J67" s="166"/>
      <c r="K67" s="166"/>
      <c r="L67" s="166"/>
      <c r="M67" s="166"/>
      <c r="N67" s="16"/>
      <c r="O67" s="17"/>
      <c r="P67" s="86"/>
    </row>
    <row r="68" spans="1:16" s="18" customFormat="1" ht="38.25" customHeight="1" thickBot="1" x14ac:dyDescent="0.4">
      <c r="A68" s="27"/>
      <c r="B68" s="163" t="s">
        <v>146</v>
      </c>
      <c r="C68" s="164"/>
      <c r="D68" s="164"/>
      <c r="E68" s="164"/>
      <c r="F68" s="164"/>
      <c r="G68" s="164"/>
      <c r="H68" s="165"/>
      <c r="I68" s="166"/>
      <c r="J68" s="166"/>
      <c r="K68" s="166"/>
      <c r="L68" s="166"/>
      <c r="M68" s="166"/>
      <c r="N68" s="16"/>
      <c r="O68" s="17"/>
      <c r="P68" s="86"/>
    </row>
    <row r="69" spans="1:16" s="18" customFormat="1" x14ac:dyDescent="0.35">
      <c r="A69" s="27"/>
      <c r="B69" s="28"/>
      <c r="C69" s="29"/>
      <c r="D69" s="29"/>
      <c r="E69" s="29"/>
      <c r="F69" s="29"/>
      <c r="G69" s="29"/>
      <c r="H69" s="29"/>
      <c r="I69" s="30"/>
      <c r="J69" s="30"/>
      <c r="K69" s="30"/>
      <c r="L69" s="30"/>
      <c r="M69" s="30"/>
      <c r="N69" s="16"/>
      <c r="O69" s="17"/>
      <c r="P69" s="86"/>
    </row>
    <row r="70" spans="1:16" s="18" customFormat="1" x14ac:dyDescent="0.35">
      <c r="A70" s="27"/>
      <c r="B70" s="28"/>
      <c r="C70" s="29"/>
      <c r="D70" s="29"/>
      <c r="E70" s="29"/>
      <c r="F70" s="29"/>
      <c r="G70" s="29"/>
      <c r="H70" s="29"/>
      <c r="I70" s="30"/>
      <c r="J70" s="30"/>
      <c r="K70" s="30"/>
      <c r="L70" s="30"/>
      <c r="M70" s="30"/>
      <c r="N70" s="16"/>
      <c r="O70" s="17"/>
      <c r="P70" s="86"/>
    </row>
    <row r="71" spans="1:16" s="18" customFormat="1" x14ac:dyDescent="0.35">
      <c r="A71" s="27"/>
      <c r="B71" s="28"/>
      <c r="C71" s="29"/>
      <c r="D71" s="29"/>
      <c r="E71" s="29"/>
      <c r="F71" s="29"/>
      <c r="G71" s="29"/>
      <c r="H71" s="29"/>
      <c r="I71" s="30"/>
      <c r="J71" s="30"/>
      <c r="K71" s="30"/>
      <c r="L71" s="30"/>
      <c r="M71" s="30"/>
      <c r="N71" s="16"/>
      <c r="O71" s="17"/>
      <c r="P71" s="86"/>
    </row>
    <row r="72" spans="1:16" s="18" customFormat="1" x14ac:dyDescent="0.35">
      <c r="A72" s="27"/>
      <c r="B72" s="28"/>
      <c r="C72" s="29"/>
      <c r="D72" s="29"/>
      <c r="E72" s="29"/>
      <c r="F72" s="29"/>
      <c r="G72" s="29"/>
      <c r="H72" s="29"/>
      <c r="I72" s="30"/>
      <c r="J72" s="30"/>
      <c r="K72" s="30"/>
      <c r="L72" s="30"/>
      <c r="M72" s="30"/>
      <c r="N72" s="16"/>
      <c r="O72" s="17"/>
      <c r="P72" s="86"/>
    </row>
    <row r="73" spans="1:16" s="18" customFormat="1" x14ac:dyDescent="0.35">
      <c r="A73" s="27"/>
      <c r="B73" s="28"/>
      <c r="C73" s="29"/>
      <c r="D73" s="29"/>
      <c r="E73" s="29"/>
      <c r="F73" s="29"/>
      <c r="G73" s="29"/>
      <c r="H73" s="29"/>
      <c r="I73" s="30"/>
      <c r="J73" s="30"/>
      <c r="K73" s="30"/>
      <c r="L73" s="30"/>
      <c r="M73" s="30"/>
      <c r="N73" s="16"/>
      <c r="O73" s="17"/>
      <c r="P73" s="86"/>
    </row>
    <row r="74" spans="1:16" s="18" customFormat="1" x14ac:dyDescent="0.35">
      <c r="A74" s="27"/>
      <c r="B74" s="28"/>
      <c r="C74" s="29"/>
      <c r="D74" s="29"/>
      <c r="E74" s="29"/>
      <c r="F74" s="29"/>
      <c r="G74" s="29"/>
      <c r="H74" s="29"/>
      <c r="I74" s="30"/>
      <c r="J74" s="30"/>
      <c r="K74" s="30"/>
      <c r="L74" s="30"/>
      <c r="M74" s="30"/>
      <c r="N74" s="16"/>
      <c r="O74" s="17"/>
      <c r="P74" s="86"/>
    </row>
    <row r="75" spans="1:16" s="18" customFormat="1" x14ac:dyDescent="0.35">
      <c r="A75" s="27"/>
      <c r="B75" s="28"/>
      <c r="C75" s="29"/>
      <c r="D75" s="29"/>
      <c r="E75" s="29"/>
      <c r="F75" s="29"/>
      <c r="G75" s="29"/>
      <c r="H75" s="29"/>
      <c r="I75" s="30"/>
      <c r="J75" s="30"/>
      <c r="K75" s="30"/>
      <c r="L75" s="30"/>
      <c r="M75" s="30"/>
      <c r="N75" s="16"/>
      <c r="O75" s="17"/>
      <c r="P75" s="86"/>
    </row>
    <row r="76" spans="1:16" s="18" customFormat="1" x14ac:dyDescent="0.35">
      <c r="A76" s="27"/>
      <c r="B76" s="28"/>
      <c r="C76" s="29"/>
      <c r="D76" s="29"/>
      <c r="E76" s="29"/>
      <c r="F76" s="29"/>
      <c r="G76" s="29"/>
      <c r="H76" s="29"/>
      <c r="I76" s="30"/>
      <c r="J76" s="30"/>
      <c r="K76" s="30"/>
      <c r="L76" s="30"/>
      <c r="M76" s="30"/>
      <c r="N76" s="16"/>
      <c r="O76" s="17"/>
      <c r="P76" s="86"/>
    </row>
    <row r="77" spans="1:16" s="18" customFormat="1" x14ac:dyDescent="0.35">
      <c r="A77" s="27"/>
      <c r="B77" s="28"/>
      <c r="C77" s="29"/>
      <c r="D77" s="29"/>
      <c r="E77" s="29"/>
      <c r="F77" s="29"/>
      <c r="G77" s="29"/>
      <c r="H77" s="29"/>
      <c r="I77" s="30"/>
      <c r="J77" s="30"/>
      <c r="K77" s="30"/>
      <c r="L77" s="30"/>
      <c r="M77" s="30"/>
      <c r="N77" s="16"/>
      <c r="O77" s="17"/>
      <c r="P77" s="86"/>
    </row>
    <row r="78" spans="1:16" s="18" customFormat="1" x14ac:dyDescent="0.35">
      <c r="A78" s="27"/>
      <c r="B78" s="28"/>
      <c r="C78" s="29"/>
      <c r="D78" s="29"/>
      <c r="E78" s="29"/>
      <c r="F78" s="29"/>
      <c r="G78" s="29"/>
      <c r="H78" s="29"/>
      <c r="I78" s="30"/>
      <c r="J78" s="30"/>
      <c r="K78" s="30"/>
      <c r="L78" s="30"/>
      <c r="M78" s="30"/>
      <c r="N78" s="16"/>
      <c r="O78" s="17"/>
      <c r="P78" s="86"/>
    </row>
    <row r="79" spans="1:16" s="18" customFormat="1" x14ac:dyDescent="0.35">
      <c r="A79" s="27"/>
      <c r="B79" s="28"/>
      <c r="C79" s="29"/>
      <c r="D79" s="29"/>
      <c r="E79" s="29"/>
      <c r="F79" s="29"/>
      <c r="G79" s="29"/>
      <c r="H79" s="29"/>
      <c r="I79" s="30"/>
      <c r="J79" s="30"/>
      <c r="K79" s="30"/>
      <c r="L79" s="30"/>
      <c r="M79" s="30"/>
      <c r="N79" s="16"/>
      <c r="O79" s="17"/>
      <c r="P79" s="86"/>
    </row>
    <row r="80" spans="1:16" s="18" customFormat="1" x14ac:dyDescent="0.35">
      <c r="A80" s="27"/>
      <c r="B80" s="28"/>
      <c r="C80" s="29"/>
      <c r="D80" s="29"/>
      <c r="E80" s="29"/>
      <c r="F80" s="29"/>
      <c r="G80" s="29"/>
      <c r="H80" s="29"/>
      <c r="I80" s="30"/>
      <c r="J80" s="30"/>
      <c r="K80" s="30"/>
      <c r="L80" s="30"/>
      <c r="M80" s="30"/>
      <c r="N80" s="16"/>
      <c r="O80" s="17"/>
      <c r="P80" s="86"/>
    </row>
    <row r="81" spans="1:16" s="18" customFormat="1" x14ac:dyDescent="0.35">
      <c r="A81" s="27"/>
      <c r="B81" s="28"/>
      <c r="C81" s="29"/>
      <c r="D81" s="29"/>
      <c r="E81" s="29"/>
      <c r="F81" s="29"/>
      <c r="G81" s="29"/>
      <c r="H81" s="29"/>
      <c r="I81" s="30"/>
      <c r="J81" s="30"/>
      <c r="K81" s="30"/>
      <c r="L81" s="30"/>
      <c r="M81" s="30"/>
      <c r="N81" s="16"/>
      <c r="O81" s="17"/>
      <c r="P81" s="86"/>
    </row>
    <row r="82" spans="1:16" s="18" customFormat="1" x14ac:dyDescent="0.35">
      <c r="A82" s="27"/>
      <c r="B82" s="28"/>
      <c r="C82" s="29"/>
      <c r="D82" s="29"/>
      <c r="E82" s="29"/>
      <c r="F82" s="29"/>
      <c r="G82" s="29"/>
      <c r="H82" s="29"/>
      <c r="I82" s="30"/>
      <c r="J82" s="30"/>
      <c r="K82" s="30"/>
      <c r="L82" s="30"/>
      <c r="M82" s="30"/>
      <c r="N82" s="16"/>
      <c r="O82" s="17"/>
      <c r="P82" s="86"/>
    </row>
    <row r="83" spans="1:16" s="18" customFormat="1" x14ac:dyDescent="0.35">
      <c r="A83" s="27"/>
      <c r="B83" s="28"/>
      <c r="C83" s="29"/>
      <c r="D83" s="29"/>
      <c r="E83" s="29"/>
      <c r="F83" s="29"/>
      <c r="G83" s="29"/>
      <c r="H83" s="29"/>
      <c r="I83" s="30"/>
      <c r="J83" s="30"/>
      <c r="K83" s="30"/>
      <c r="L83" s="30"/>
      <c r="M83" s="30"/>
      <c r="N83" s="16"/>
      <c r="O83" s="17"/>
      <c r="P83" s="86"/>
    </row>
    <row r="84" spans="1:16" s="18" customFormat="1" x14ac:dyDescent="0.35">
      <c r="A84" s="27"/>
      <c r="B84" s="28"/>
      <c r="C84" s="29"/>
      <c r="D84" s="29"/>
      <c r="E84" s="29"/>
      <c r="F84" s="29"/>
      <c r="G84" s="29"/>
      <c r="H84" s="29"/>
      <c r="I84" s="30"/>
      <c r="J84" s="30"/>
      <c r="K84" s="30"/>
      <c r="L84" s="30"/>
      <c r="M84" s="30"/>
      <c r="N84" s="16"/>
      <c r="O84" s="17"/>
      <c r="P84" s="86"/>
    </row>
    <row r="85" spans="1:16" s="18" customFormat="1" x14ac:dyDescent="0.35">
      <c r="A85" s="27"/>
      <c r="B85" s="28"/>
      <c r="C85" s="29"/>
      <c r="D85" s="29"/>
      <c r="E85" s="29"/>
      <c r="F85" s="29"/>
      <c r="G85" s="29"/>
      <c r="H85" s="29"/>
      <c r="I85" s="30"/>
      <c r="J85" s="30"/>
      <c r="K85" s="30"/>
      <c r="L85" s="30"/>
      <c r="M85" s="30"/>
      <c r="N85" s="16"/>
      <c r="O85" s="17"/>
      <c r="P85" s="86"/>
    </row>
    <row r="86" spans="1:16" s="18" customFormat="1" x14ac:dyDescent="0.35">
      <c r="A86" s="27"/>
      <c r="B86" s="28"/>
      <c r="C86" s="29"/>
      <c r="D86" s="29"/>
      <c r="E86" s="29"/>
      <c r="F86" s="29"/>
      <c r="G86" s="29"/>
      <c r="H86" s="29"/>
      <c r="I86" s="30"/>
      <c r="J86" s="30"/>
      <c r="K86" s="30"/>
      <c r="L86" s="30"/>
      <c r="M86" s="30"/>
      <c r="N86" s="16"/>
      <c r="O86" s="17"/>
      <c r="P86" s="86"/>
    </row>
    <row r="87" spans="1:16" s="18" customFormat="1" x14ac:dyDescent="0.35">
      <c r="A87" s="27"/>
      <c r="B87" s="28"/>
      <c r="C87" s="29"/>
      <c r="D87" s="29"/>
      <c r="E87" s="29"/>
      <c r="F87" s="29"/>
      <c r="G87" s="29"/>
      <c r="H87" s="29"/>
      <c r="I87" s="30"/>
      <c r="J87" s="30"/>
      <c r="K87" s="30"/>
      <c r="L87" s="30"/>
      <c r="M87" s="30"/>
      <c r="N87" s="16"/>
      <c r="O87" s="17"/>
      <c r="P87" s="86"/>
    </row>
    <row r="88" spans="1:16" s="18" customFormat="1" x14ac:dyDescent="0.35">
      <c r="A88" s="27"/>
      <c r="B88" s="28"/>
      <c r="C88" s="29"/>
      <c r="D88" s="29"/>
      <c r="E88" s="29"/>
      <c r="F88" s="29"/>
      <c r="G88" s="29"/>
      <c r="H88" s="29"/>
      <c r="I88" s="30"/>
      <c r="J88" s="30"/>
      <c r="K88" s="30"/>
      <c r="L88" s="30"/>
      <c r="M88" s="30"/>
      <c r="N88" s="16"/>
      <c r="O88" s="17"/>
      <c r="P88" s="86"/>
    </row>
    <row r="89" spans="1:16" s="18" customFormat="1" x14ac:dyDescent="0.35">
      <c r="A89" s="27"/>
      <c r="B89" s="28"/>
      <c r="C89" s="29"/>
      <c r="D89" s="29"/>
      <c r="E89" s="29"/>
      <c r="F89" s="29"/>
      <c r="G89" s="29"/>
      <c r="H89" s="29"/>
      <c r="I89" s="30"/>
      <c r="J89" s="30"/>
      <c r="K89" s="30"/>
      <c r="L89" s="30"/>
      <c r="M89" s="30"/>
      <c r="N89" s="16"/>
      <c r="O89" s="17"/>
      <c r="P89" s="86"/>
    </row>
    <row r="90" spans="1:16" s="18" customFormat="1" x14ac:dyDescent="0.35">
      <c r="A90" s="27"/>
      <c r="B90" s="28"/>
      <c r="C90" s="29"/>
      <c r="D90" s="29"/>
      <c r="E90" s="29"/>
      <c r="F90" s="29"/>
      <c r="G90" s="29"/>
      <c r="H90" s="29"/>
      <c r="I90" s="30"/>
      <c r="J90" s="30"/>
      <c r="K90" s="30"/>
      <c r="L90" s="30"/>
      <c r="M90" s="30"/>
      <c r="N90" s="16"/>
      <c r="O90" s="17"/>
      <c r="P90" s="86"/>
    </row>
    <row r="91" spans="1:16" s="18" customFormat="1" x14ac:dyDescent="0.35">
      <c r="A91" s="27"/>
      <c r="B91" s="28"/>
      <c r="C91" s="29"/>
      <c r="D91" s="29"/>
      <c r="E91" s="29"/>
      <c r="F91" s="29"/>
      <c r="G91" s="29"/>
      <c r="H91" s="29"/>
      <c r="I91" s="30"/>
      <c r="J91" s="30"/>
      <c r="K91" s="30"/>
      <c r="L91" s="30"/>
      <c r="M91" s="30"/>
      <c r="N91" s="16"/>
      <c r="O91" s="17"/>
      <c r="P91" s="86"/>
    </row>
    <row r="92" spans="1:16" s="18" customFormat="1" x14ac:dyDescent="0.35">
      <c r="A92" s="27"/>
      <c r="B92" s="28"/>
      <c r="C92" s="29"/>
      <c r="D92" s="29"/>
      <c r="E92" s="29"/>
      <c r="F92" s="29"/>
      <c r="G92" s="29"/>
      <c r="H92" s="29"/>
      <c r="I92" s="30"/>
      <c r="J92" s="30"/>
      <c r="K92" s="30"/>
      <c r="L92" s="30"/>
      <c r="M92" s="30"/>
      <c r="N92" s="16"/>
      <c r="O92" s="17"/>
      <c r="P92" s="86"/>
    </row>
    <row r="93" spans="1:16" s="18" customFormat="1" x14ac:dyDescent="0.35">
      <c r="A93" s="27"/>
      <c r="B93" s="28"/>
      <c r="C93" s="29"/>
      <c r="D93" s="29"/>
      <c r="E93" s="29"/>
      <c r="F93" s="29"/>
      <c r="G93" s="29"/>
      <c r="H93" s="29"/>
      <c r="I93" s="30"/>
      <c r="J93" s="30"/>
      <c r="K93" s="30"/>
      <c r="L93" s="30"/>
      <c r="M93" s="30"/>
      <c r="N93" s="16"/>
      <c r="O93" s="17"/>
      <c r="P93" s="86"/>
    </row>
    <row r="94" spans="1:16" s="18" customFormat="1" x14ac:dyDescent="0.35">
      <c r="A94" s="27"/>
      <c r="B94" s="28"/>
      <c r="C94" s="29"/>
      <c r="D94" s="29"/>
      <c r="E94" s="29"/>
      <c r="F94" s="29"/>
      <c r="G94" s="29"/>
      <c r="H94" s="29"/>
      <c r="I94" s="30"/>
      <c r="J94" s="30"/>
      <c r="K94" s="30"/>
      <c r="L94" s="30"/>
      <c r="M94" s="30"/>
      <c r="N94" s="16"/>
      <c r="O94" s="17"/>
      <c r="P94" s="86"/>
    </row>
    <row r="95" spans="1:16" s="18" customFormat="1" x14ac:dyDescent="0.35">
      <c r="A95" s="27"/>
      <c r="B95" s="28"/>
      <c r="C95" s="29"/>
      <c r="D95" s="29"/>
      <c r="E95" s="29"/>
      <c r="F95" s="29"/>
      <c r="G95" s="29"/>
      <c r="H95" s="29"/>
      <c r="I95" s="30"/>
      <c r="J95" s="30"/>
      <c r="K95" s="30"/>
      <c r="L95" s="30"/>
      <c r="M95" s="30"/>
      <c r="N95" s="16"/>
      <c r="O95" s="17"/>
      <c r="P95" s="86"/>
    </row>
    <row r="96" spans="1:16" s="18" customFormat="1" x14ac:dyDescent="0.35">
      <c r="A96" s="27"/>
      <c r="B96" s="28"/>
      <c r="C96" s="29"/>
      <c r="D96" s="29"/>
      <c r="E96" s="29"/>
      <c r="F96" s="29"/>
      <c r="G96" s="29"/>
      <c r="H96" s="29"/>
      <c r="I96" s="30"/>
      <c r="J96" s="30"/>
      <c r="K96" s="30"/>
      <c r="L96" s="30"/>
      <c r="M96" s="30"/>
      <c r="N96" s="16"/>
      <c r="O96" s="17"/>
      <c r="P96" s="86"/>
    </row>
    <row r="97" spans="1:16" s="18" customFormat="1" x14ac:dyDescent="0.35">
      <c r="A97" s="27"/>
      <c r="B97" s="28"/>
      <c r="C97" s="29"/>
      <c r="D97" s="29"/>
      <c r="E97" s="29"/>
      <c r="F97" s="29"/>
      <c r="G97" s="29"/>
      <c r="H97" s="29"/>
      <c r="I97" s="30"/>
      <c r="J97" s="30"/>
      <c r="K97" s="30"/>
      <c r="L97" s="30"/>
      <c r="M97" s="30"/>
      <c r="N97" s="16"/>
      <c r="O97" s="17"/>
      <c r="P97" s="86"/>
    </row>
    <row r="98" spans="1:16" s="18" customFormat="1" x14ac:dyDescent="0.35">
      <c r="A98" s="27"/>
      <c r="B98" s="28"/>
      <c r="C98" s="29"/>
      <c r="D98" s="29"/>
      <c r="E98" s="29"/>
      <c r="F98" s="29"/>
      <c r="G98" s="29"/>
      <c r="H98" s="29"/>
      <c r="I98" s="30"/>
      <c r="J98" s="30"/>
      <c r="K98" s="30"/>
      <c r="L98" s="30"/>
      <c r="M98" s="30"/>
      <c r="N98" s="16"/>
      <c r="O98" s="17"/>
      <c r="P98" s="86"/>
    </row>
    <row r="99" spans="1:16" s="18" customFormat="1" x14ac:dyDescent="0.35">
      <c r="A99" s="27"/>
      <c r="B99" s="28"/>
      <c r="C99" s="29"/>
      <c r="D99" s="29"/>
      <c r="E99" s="29"/>
      <c r="F99" s="29"/>
      <c r="G99" s="29"/>
      <c r="H99" s="29"/>
      <c r="I99" s="30"/>
      <c r="J99" s="30"/>
      <c r="K99" s="30"/>
      <c r="L99" s="30"/>
      <c r="M99" s="30"/>
      <c r="N99" s="16"/>
      <c r="O99" s="17"/>
      <c r="P99" s="86"/>
    </row>
    <row r="100" spans="1:16" s="18" customFormat="1" x14ac:dyDescent="0.35">
      <c r="A100" s="27"/>
      <c r="B100" s="28"/>
      <c r="C100" s="29"/>
      <c r="D100" s="29"/>
      <c r="E100" s="29"/>
      <c r="F100" s="29"/>
      <c r="G100" s="29"/>
      <c r="H100" s="29"/>
      <c r="I100" s="30"/>
      <c r="J100" s="30"/>
      <c r="K100" s="30"/>
      <c r="L100" s="30"/>
      <c r="M100" s="30"/>
      <c r="N100" s="16"/>
      <c r="O100" s="17"/>
      <c r="P100" s="86"/>
    </row>
    <row r="101" spans="1:16" s="18" customFormat="1" x14ac:dyDescent="0.35">
      <c r="A101" s="27"/>
      <c r="B101" s="28"/>
      <c r="C101" s="29"/>
      <c r="D101" s="29"/>
      <c r="E101" s="29"/>
      <c r="F101" s="29"/>
      <c r="G101" s="29"/>
      <c r="H101" s="29"/>
      <c r="I101" s="30"/>
      <c r="J101" s="30"/>
      <c r="K101" s="30"/>
      <c r="L101" s="30"/>
      <c r="M101" s="30"/>
      <c r="N101" s="16"/>
      <c r="O101" s="17"/>
      <c r="P101" s="86"/>
    </row>
    <row r="102" spans="1:16" s="18" customFormat="1" x14ac:dyDescent="0.35">
      <c r="A102" s="27"/>
      <c r="B102" s="28"/>
      <c r="C102" s="29"/>
      <c r="D102" s="29"/>
      <c r="E102" s="29"/>
      <c r="F102" s="29"/>
      <c r="G102" s="29"/>
      <c r="H102" s="29"/>
      <c r="I102" s="30"/>
      <c r="J102" s="30"/>
      <c r="K102" s="30"/>
      <c r="L102" s="30"/>
      <c r="M102" s="30"/>
      <c r="N102" s="16"/>
      <c r="O102" s="17"/>
      <c r="P102" s="86"/>
    </row>
    <row r="103" spans="1:16" s="18" customFormat="1" x14ac:dyDescent="0.35">
      <c r="A103" s="27"/>
      <c r="B103" s="28"/>
      <c r="C103" s="29"/>
      <c r="D103" s="29"/>
      <c r="E103" s="29"/>
      <c r="F103" s="29"/>
      <c r="G103" s="29"/>
      <c r="H103" s="29"/>
      <c r="I103" s="30"/>
      <c r="J103" s="30"/>
      <c r="K103" s="30"/>
      <c r="L103" s="30"/>
      <c r="M103" s="30"/>
      <c r="N103" s="16"/>
      <c r="O103" s="17"/>
      <c r="P103" s="86"/>
    </row>
    <row r="104" spans="1:16" s="18" customFormat="1" x14ac:dyDescent="0.35">
      <c r="A104" s="27"/>
      <c r="B104" s="28"/>
      <c r="C104" s="29"/>
      <c r="D104" s="29"/>
      <c r="E104" s="29"/>
      <c r="F104" s="29"/>
      <c r="G104" s="29"/>
      <c r="H104" s="29"/>
      <c r="I104" s="30"/>
      <c r="J104" s="30"/>
      <c r="K104" s="30"/>
      <c r="L104" s="30"/>
      <c r="M104" s="30"/>
      <c r="N104" s="16"/>
      <c r="O104" s="17"/>
      <c r="P104" s="86"/>
    </row>
    <row r="105" spans="1:16" s="18" customFormat="1" x14ac:dyDescent="0.35">
      <c r="A105" s="27"/>
      <c r="B105" s="28"/>
      <c r="C105" s="29"/>
      <c r="D105" s="29"/>
      <c r="E105" s="29"/>
      <c r="F105" s="29"/>
      <c r="G105" s="29"/>
      <c r="H105" s="29"/>
      <c r="I105" s="30"/>
      <c r="J105" s="30"/>
      <c r="K105" s="30"/>
      <c r="L105" s="30"/>
      <c r="M105" s="30"/>
      <c r="N105" s="16"/>
      <c r="O105" s="17"/>
      <c r="P105" s="86"/>
    </row>
    <row r="106" spans="1:16" s="18" customFormat="1" x14ac:dyDescent="0.35">
      <c r="A106" s="27"/>
      <c r="B106" s="28"/>
      <c r="C106" s="29"/>
      <c r="D106" s="29"/>
      <c r="E106" s="29"/>
      <c r="F106" s="29"/>
      <c r="G106" s="29"/>
      <c r="H106" s="29"/>
      <c r="I106" s="30"/>
      <c r="J106" s="30"/>
      <c r="K106" s="30"/>
      <c r="L106" s="30"/>
      <c r="M106" s="30"/>
      <c r="N106" s="16"/>
      <c r="O106" s="17"/>
      <c r="P106" s="86"/>
    </row>
    <row r="107" spans="1:16" s="18" customFormat="1" x14ac:dyDescent="0.35">
      <c r="A107" s="27"/>
      <c r="B107" s="28"/>
      <c r="C107" s="29"/>
      <c r="D107" s="29"/>
      <c r="E107" s="29"/>
      <c r="F107" s="29"/>
      <c r="G107" s="29"/>
      <c r="H107" s="29"/>
      <c r="I107" s="30"/>
      <c r="J107" s="30"/>
      <c r="K107" s="30"/>
      <c r="L107" s="30"/>
      <c r="M107" s="30"/>
      <c r="N107" s="16"/>
      <c r="O107" s="17"/>
      <c r="P107" s="86"/>
    </row>
    <row r="108" spans="1:16" s="18" customFormat="1" x14ac:dyDescent="0.35">
      <c r="A108" s="27"/>
      <c r="B108" s="28"/>
      <c r="C108" s="29"/>
      <c r="D108" s="29"/>
      <c r="E108" s="29"/>
      <c r="F108" s="29"/>
      <c r="G108" s="29"/>
      <c r="H108" s="29"/>
      <c r="I108" s="30"/>
      <c r="J108" s="30"/>
      <c r="K108" s="30"/>
      <c r="L108" s="30"/>
      <c r="M108" s="30"/>
      <c r="N108" s="16"/>
      <c r="O108" s="17"/>
      <c r="P108" s="86"/>
    </row>
    <row r="109" spans="1:16" s="18" customFormat="1" x14ac:dyDescent="0.35">
      <c r="A109" s="27"/>
      <c r="B109" s="28"/>
      <c r="C109" s="29"/>
      <c r="D109" s="29"/>
      <c r="E109" s="29"/>
      <c r="F109" s="29"/>
      <c r="G109" s="29"/>
      <c r="H109" s="29"/>
      <c r="I109" s="30"/>
      <c r="J109" s="30"/>
      <c r="K109" s="30"/>
      <c r="L109" s="30"/>
      <c r="M109" s="30"/>
      <c r="N109" s="16"/>
      <c r="O109" s="17"/>
      <c r="P109" s="86"/>
    </row>
    <row r="110" spans="1:16" s="18" customFormat="1" x14ac:dyDescent="0.35">
      <c r="A110" s="27"/>
      <c r="B110" s="28"/>
      <c r="C110" s="29"/>
      <c r="D110" s="29"/>
      <c r="E110" s="29"/>
      <c r="F110" s="29"/>
      <c r="G110" s="29"/>
      <c r="H110" s="29"/>
      <c r="I110" s="30"/>
      <c r="J110" s="30"/>
      <c r="K110" s="30"/>
      <c r="L110" s="30"/>
      <c r="M110" s="30"/>
      <c r="N110" s="16"/>
      <c r="O110" s="17"/>
      <c r="P110" s="86"/>
    </row>
    <row r="111" spans="1:16" s="18" customFormat="1" x14ac:dyDescent="0.35">
      <c r="A111" s="27"/>
      <c r="B111" s="28"/>
      <c r="C111" s="29"/>
      <c r="D111" s="29"/>
      <c r="E111" s="29"/>
      <c r="F111" s="29"/>
      <c r="G111" s="29"/>
      <c r="H111" s="29"/>
      <c r="I111" s="30"/>
      <c r="J111" s="30"/>
      <c r="K111" s="30"/>
      <c r="L111" s="30"/>
      <c r="M111" s="30"/>
      <c r="N111" s="16"/>
      <c r="O111" s="17"/>
      <c r="P111" s="86"/>
    </row>
    <row r="112" spans="1:16" s="18" customFormat="1" x14ac:dyDescent="0.35">
      <c r="A112" s="27"/>
      <c r="B112" s="28"/>
      <c r="C112" s="29"/>
      <c r="D112" s="29"/>
      <c r="E112" s="29"/>
      <c r="F112" s="29"/>
      <c r="G112" s="29"/>
      <c r="H112" s="29"/>
      <c r="I112" s="30"/>
      <c r="J112" s="30"/>
      <c r="K112" s="30"/>
      <c r="L112" s="30"/>
      <c r="M112" s="30"/>
      <c r="N112" s="16"/>
      <c r="O112" s="17"/>
      <c r="P112" s="86"/>
    </row>
    <row r="113" spans="1:16" s="18" customFormat="1" x14ac:dyDescent="0.35">
      <c r="A113" s="27"/>
      <c r="B113" s="28"/>
      <c r="C113" s="29"/>
      <c r="D113" s="29"/>
      <c r="E113" s="29"/>
      <c r="F113" s="29"/>
      <c r="G113" s="29"/>
      <c r="H113" s="29"/>
      <c r="I113" s="30"/>
      <c r="J113" s="30"/>
      <c r="K113" s="30"/>
      <c r="L113" s="30"/>
      <c r="M113" s="30"/>
      <c r="N113" s="16"/>
      <c r="O113" s="17"/>
      <c r="P113" s="86"/>
    </row>
    <row r="114" spans="1:16" s="18" customFormat="1" x14ac:dyDescent="0.35">
      <c r="A114" s="27"/>
      <c r="B114" s="28"/>
      <c r="C114" s="29"/>
      <c r="D114" s="29"/>
      <c r="E114" s="29"/>
      <c r="F114" s="29"/>
      <c r="G114" s="29"/>
      <c r="H114" s="29"/>
      <c r="I114" s="30"/>
      <c r="J114" s="30"/>
      <c r="K114" s="30"/>
      <c r="L114" s="30"/>
      <c r="M114" s="30"/>
      <c r="N114" s="16"/>
      <c r="O114" s="17"/>
      <c r="P114" s="86"/>
    </row>
    <row r="115" spans="1:16" s="18" customFormat="1" x14ac:dyDescent="0.35">
      <c r="A115" s="27"/>
      <c r="B115" s="28"/>
      <c r="C115" s="29"/>
      <c r="D115" s="29"/>
      <c r="E115" s="29"/>
      <c r="F115" s="29"/>
      <c r="G115" s="29"/>
      <c r="H115" s="29"/>
      <c r="I115" s="30"/>
      <c r="J115" s="30"/>
      <c r="K115" s="30"/>
      <c r="L115" s="30"/>
      <c r="M115" s="30"/>
      <c r="N115" s="16"/>
      <c r="O115" s="17"/>
      <c r="P115" s="86"/>
    </row>
    <row r="116" spans="1:16" s="18" customFormat="1" x14ac:dyDescent="0.35">
      <c r="A116" s="27"/>
      <c r="B116" s="28"/>
      <c r="C116" s="29"/>
      <c r="D116" s="29"/>
      <c r="E116" s="29"/>
      <c r="F116" s="29"/>
      <c r="G116" s="29"/>
      <c r="H116" s="29"/>
      <c r="I116" s="30"/>
      <c r="J116" s="30"/>
      <c r="K116" s="30"/>
      <c r="L116" s="30"/>
      <c r="M116" s="30"/>
      <c r="N116" s="16"/>
      <c r="O116" s="17"/>
      <c r="P116" s="86"/>
    </row>
    <row r="117" spans="1:16" s="18" customFormat="1" x14ac:dyDescent="0.35">
      <c r="A117" s="27"/>
      <c r="B117" s="28"/>
      <c r="C117" s="29"/>
      <c r="D117" s="29"/>
      <c r="E117" s="29"/>
      <c r="F117" s="29"/>
      <c r="G117" s="29"/>
      <c r="H117" s="29"/>
      <c r="I117" s="30"/>
      <c r="J117" s="30"/>
      <c r="K117" s="30"/>
      <c r="L117" s="30"/>
      <c r="M117" s="30"/>
      <c r="N117" s="16"/>
      <c r="O117" s="17"/>
      <c r="P117" s="86"/>
    </row>
    <row r="118" spans="1:16" s="18" customFormat="1" x14ac:dyDescent="0.35">
      <c r="A118" s="27"/>
      <c r="B118" s="28"/>
      <c r="C118" s="29"/>
      <c r="D118" s="29"/>
      <c r="E118" s="29"/>
      <c r="F118" s="29"/>
      <c r="G118" s="29"/>
      <c r="H118" s="29"/>
      <c r="I118" s="30"/>
      <c r="J118" s="30"/>
      <c r="K118" s="30"/>
      <c r="L118" s="30"/>
      <c r="M118" s="30"/>
      <c r="N118" s="16"/>
      <c r="O118" s="17"/>
      <c r="P118" s="86"/>
    </row>
    <row r="119" spans="1:16" s="18" customFormat="1" x14ac:dyDescent="0.35">
      <c r="A119" s="27"/>
      <c r="B119" s="28"/>
      <c r="C119" s="29"/>
      <c r="D119" s="29"/>
      <c r="E119" s="29"/>
      <c r="F119" s="29"/>
      <c r="G119" s="29"/>
      <c r="H119" s="29"/>
      <c r="I119" s="30"/>
      <c r="J119" s="30"/>
      <c r="K119" s="30"/>
      <c r="L119" s="30"/>
      <c r="M119" s="30"/>
      <c r="N119" s="16"/>
      <c r="O119" s="17"/>
      <c r="P119" s="86"/>
    </row>
    <row r="120" spans="1:16" s="18" customFormat="1" x14ac:dyDescent="0.35">
      <c r="A120" s="27"/>
      <c r="B120" s="28"/>
      <c r="C120" s="29"/>
      <c r="D120" s="29"/>
      <c r="E120" s="29"/>
      <c r="F120" s="29"/>
      <c r="G120" s="29"/>
      <c r="H120" s="29"/>
      <c r="I120" s="30"/>
      <c r="J120" s="30"/>
      <c r="K120" s="30"/>
      <c r="L120" s="30"/>
      <c r="M120" s="30"/>
      <c r="N120" s="16"/>
      <c r="O120" s="17"/>
      <c r="P120" s="86"/>
    </row>
    <row r="121" spans="1:16" s="18" customFormat="1" x14ac:dyDescent="0.35">
      <c r="A121" s="27"/>
      <c r="B121" s="28"/>
      <c r="C121" s="29"/>
      <c r="D121" s="29"/>
      <c r="E121" s="29"/>
      <c r="F121" s="29"/>
      <c r="G121" s="29"/>
      <c r="H121" s="29"/>
      <c r="I121" s="30"/>
      <c r="J121" s="30"/>
      <c r="K121" s="30"/>
      <c r="L121" s="30"/>
      <c r="M121" s="30"/>
      <c r="N121" s="16"/>
      <c r="O121" s="17"/>
      <c r="P121" s="86"/>
    </row>
    <row r="122" spans="1:16" s="18" customFormat="1" x14ac:dyDescent="0.35">
      <c r="A122" s="27"/>
      <c r="B122" s="28"/>
      <c r="C122" s="29"/>
      <c r="D122" s="29"/>
      <c r="E122" s="29"/>
      <c r="F122" s="29"/>
      <c r="G122" s="29"/>
      <c r="H122" s="29"/>
      <c r="I122" s="30"/>
      <c r="J122" s="30"/>
      <c r="K122" s="30"/>
      <c r="L122" s="30"/>
      <c r="M122" s="30"/>
      <c r="N122" s="16"/>
      <c r="O122" s="17"/>
      <c r="P122" s="86"/>
    </row>
    <row r="123" spans="1:16" s="18" customFormat="1" x14ac:dyDescent="0.35">
      <c r="A123" s="27"/>
      <c r="B123" s="28"/>
      <c r="C123" s="29"/>
      <c r="D123" s="29"/>
      <c r="E123" s="29"/>
      <c r="F123" s="29"/>
      <c r="G123" s="29"/>
      <c r="H123" s="29"/>
      <c r="I123" s="30"/>
      <c r="J123" s="30"/>
      <c r="K123" s="30"/>
      <c r="L123" s="30"/>
      <c r="M123" s="30"/>
      <c r="N123" s="16"/>
      <c r="O123" s="17"/>
      <c r="P123" s="86"/>
    </row>
    <row r="124" spans="1:16" s="18" customFormat="1" x14ac:dyDescent="0.35">
      <c r="A124" s="27"/>
      <c r="B124" s="28"/>
      <c r="C124" s="29"/>
      <c r="D124" s="29"/>
      <c r="E124" s="29"/>
      <c r="F124" s="29"/>
      <c r="G124" s="29"/>
      <c r="H124" s="29"/>
      <c r="I124" s="30"/>
      <c r="J124" s="30"/>
      <c r="K124" s="30"/>
      <c r="L124" s="30"/>
      <c r="M124" s="30"/>
      <c r="N124" s="16"/>
      <c r="O124" s="17"/>
      <c r="P124" s="86"/>
    </row>
    <row r="125" spans="1:16" s="18" customFormat="1" x14ac:dyDescent="0.35">
      <c r="A125" s="27"/>
      <c r="B125" s="28"/>
      <c r="C125" s="29"/>
      <c r="D125" s="29"/>
      <c r="E125" s="29"/>
      <c r="F125" s="29"/>
      <c r="G125" s="29"/>
      <c r="H125" s="29"/>
      <c r="I125" s="30"/>
      <c r="J125" s="30"/>
      <c r="K125" s="30"/>
      <c r="L125" s="30"/>
      <c r="M125" s="30"/>
      <c r="N125" s="16"/>
      <c r="O125" s="17"/>
      <c r="P125" s="86"/>
    </row>
    <row r="126" spans="1:16" s="18" customFormat="1" x14ac:dyDescent="0.35">
      <c r="A126" s="27"/>
      <c r="B126" s="28"/>
      <c r="C126" s="29"/>
      <c r="D126" s="29"/>
      <c r="E126" s="29"/>
      <c r="F126" s="29"/>
      <c r="G126" s="29"/>
      <c r="H126" s="29"/>
      <c r="I126" s="30"/>
      <c r="J126" s="30"/>
      <c r="K126" s="30"/>
      <c r="L126" s="30"/>
      <c r="M126" s="30"/>
      <c r="N126" s="16"/>
      <c r="O126" s="17"/>
      <c r="P126" s="86"/>
    </row>
    <row r="127" spans="1:16" s="18" customFormat="1" x14ac:dyDescent="0.35">
      <c r="A127" s="27"/>
      <c r="B127" s="28"/>
      <c r="C127" s="29"/>
      <c r="D127" s="29"/>
      <c r="E127" s="29"/>
      <c r="F127" s="29"/>
      <c r="G127" s="29"/>
      <c r="H127" s="29"/>
      <c r="I127" s="30"/>
      <c r="J127" s="30"/>
      <c r="K127" s="30"/>
      <c r="L127" s="30"/>
      <c r="M127" s="30"/>
      <c r="N127" s="16"/>
      <c r="O127" s="17"/>
      <c r="P127" s="86"/>
    </row>
    <row r="128" spans="1:16" s="18" customFormat="1" x14ac:dyDescent="0.35">
      <c r="A128" s="27"/>
      <c r="B128" s="28"/>
      <c r="C128" s="29"/>
      <c r="D128" s="29"/>
      <c r="E128" s="29"/>
      <c r="F128" s="29"/>
      <c r="G128" s="29"/>
      <c r="H128" s="29"/>
      <c r="I128" s="30"/>
      <c r="J128" s="30"/>
      <c r="K128" s="30"/>
      <c r="L128" s="30"/>
      <c r="M128" s="30"/>
      <c r="N128" s="16"/>
      <c r="O128" s="17"/>
      <c r="P128" s="86"/>
    </row>
    <row r="129" spans="1:16" s="18" customFormat="1" x14ac:dyDescent="0.35">
      <c r="A129" s="27"/>
      <c r="B129" s="28"/>
      <c r="C129" s="29"/>
      <c r="D129" s="29"/>
      <c r="E129" s="29"/>
      <c r="F129" s="29"/>
      <c r="G129" s="29"/>
      <c r="H129" s="29"/>
      <c r="I129" s="30"/>
      <c r="J129" s="30"/>
      <c r="K129" s="30"/>
      <c r="L129" s="30"/>
      <c r="M129" s="30"/>
      <c r="N129" s="16"/>
      <c r="O129" s="17"/>
      <c r="P129" s="86"/>
    </row>
    <row r="130" spans="1:16" s="18" customFormat="1" x14ac:dyDescent="0.35">
      <c r="A130" s="27"/>
      <c r="B130" s="28"/>
      <c r="C130" s="29"/>
      <c r="D130" s="29"/>
      <c r="E130" s="29"/>
      <c r="F130" s="29"/>
      <c r="G130" s="29"/>
      <c r="H130" s="29"/>
      <c r="I130" s="30"/>
      <c r="J130" s="30"/>
      <c r="K130" s="30"/>
      <c r="L130" s="30"/>
      <c r="M130" s="30"/>
      <c r="N130" s="16"/>
      <c r="O130" s="17"/>
      <c r="P130" s="86"/>
    </row>
    <row r="131" spans="1:16" s="18" customFormat="1" x14ac:dyDescent="0.35">
      <c r="A131" s="27"/>
      <c r="B131" s="28"/>
      <c r="C131" s="29"/>
      <c r="D131" s="29"/>
      <c r="E131" s="29"/>
      <c r="F131" s="29"/>
      <c r="G131" s="29"/>
      <c r="H131" s="29"/>
      <c r="I131" s="30"/>
      <c r="J131" s="30"/>
      <c r="K131" s="30"/>
      <c r="L131" s="30"/>
      <c r="M131" s="30"/>
      <c r="N131" s="16"/>
      <c r="O131" s="17"/>
      <c r="P131" s="86"/>
    </row>
    <row r="132" spans="1:16" s="18" customFormat="1" x14ac:dyDescent="0.35">
      <c r="A132" s="27"/>
      <c r="B132" s="28"/>
      <c r="C132" s="29"/>
      <c r="D132" s="29"/>
      <c r="E132" s="29"/>
      <c r="F132" s="29"/>
      <c r="G132" s="29"/>
      <c r="H132" s="29"/>
      <c r="I132" s="30"/>
      <c r="J132" s="30"/>
      <c r="K132" s="30"/>
      <c r="L132" s="30"/>
      <c r="M132" s="30"/>
      <c r="N132" s="16"/>
      <c r="O132" s="17"/>
      <c r="P132" s="86"/>
    </row>
    <row r="133" spans="1:16" s="18" customFormat="1" x14ac:dyDescent="0.35">
      <c r="A133" s="27"/>
      <c r="B133" s="28"/>
      <c r="C133" s="29"/>
      <c r="D133" s="29"/>
      <c r="E133" s="29"/>
      <c r="F133" s="29"/>
      <c r="G133" s="29"/>
      <c r="H133" s="29"/>
      <c r="I133" s="30"/>
      <c r="J133" s="30"/>
      <c r="K133" s="30"/>
      <c r="L133" s="30"/>
      <c r="M133" s="30"/>
      <c r="N133" s="16"/>
      <c r="O133" s="17"/>
      <c r="P133" s="86"/>
    </row>
    <row r="134" spans="1:16" s="18" customFormat="1" x14ac:dyDescent="0.35">
      <c r="A134" s="27"/>
      <c r="B134" s="28"/>
      <c r="C134" s="29"/>
      <c r="D134" s="29"/>
      <c r="E134" s="29"/>
      <c r="F134" s="29"/>
      <c r="G134" s="29"/>
      <c r="H134" s="29"/>
      <c r="I134" s="30"/>
      <c r="J134" s="30"/>
      <c r="K134" s="30"/>
      <c r="L134" s="30"/>
      <c r="M134" s="30"/>
      <c r="N134" s="16"/>
      <c r="O134" s="17"/>
      <c r="P134" s="86"/>
    </row>
    <row r="135" spans="1:16" s="18" customFormat="1" x14ac:dyDescent="0.35">
      <c r="A135" s="27"/>
      <c r="B135" s="28"/>
      <c r="C135" s="29"/>
      <c r="D135" s="29"/>
      <c r="E135" s="29"/>
      <c r="F135" s="29"/>
      <c r="G135" s="29"/>
      <c r="H135" s="29"/>
      <c r="I135" s="30"/>
      <c r="J135" s="30"/>
      <c r="K135" s="30"/>
      <c r="L135" s="30"/>
      <c r="M135" s="30"/>
      <c r="N135" s="16"/>
      <c r="O135" s="17"/>
      <c r="P135" s="86"/>
    </row>
    <row r="136" spans="1:16" s="18" customFormat="1" x14ac:dyDescent="0.35">
      <c r="A136" s="27"/>
      <c r="B136" s="28"/>
      <c r="C136" s="29"/>
      <c r="D136" s="29"/>
      <c r="E136" s="29"/>
      <c r="F136" s="29"/>
      <c r="G136" s="29"/>
      <c r="H136" s="29"/>
      <c r="I136" s="30"/>
      <c r="J136" s="30"/>
      <c r="K136" s="30"/>
      <c r="L136" s="30"/>
      <c r="M136" s="30"/>
      <c r="N136" s="16"/>
      <c r="O136" s="17"/>
      <c r="P136" s="86"/>
    </row>
    <row r="137" spans="1:16" s="18" customFormat="1" x14ac:dyDescent="0.35">
      <c r="A137" s="27"/>
      <c r="B137" s="28"/>
      <c r="C137" s="29"/>
      <c r="D137" s="29"/>
      <c r="E137" s="29"/>
      <c r="F137" s="29"/>
      <c r="G137" s="29"/>
      <c r="H137" s="29"/>
      <c r="I137" s="30"/>
      <c r="J137" s="30"/>
      <c r="K137" s="30"/>
      <c r="L137" s="30"/>
      <c r="M137" s="30"/>
      <c r="N137" s="16"/>
      <c r="O137" s="17"/>
      <c r="P137" s="86"/>
    </row>
    <row r="138" spans="1:16" s="18" customFormat="1" x14ac:dyDescent="0.35">
      <c r="A138" s="27"/>
      <c r="B138" s="28"/>
      <c r="C138" s="29"/>
      <c r="D138" s="29"/>
      <c r="E138" s="29"/>
      <c r="F138" s="29"/>
      <c r="G138" s="29"/>
      <c r="H138" s="29"/>
      <c r="I138" s="30"/>
      <c r="J138" s="30"/>
      <c r="K138" s="30"/>
      <c r="L138" s="30"/>
      <c r="M138" s="30"/>
      <c r="N138" s="16"/>
      <c r="O138" s="17"/>
      <c r="P138" s="86"/>
    </row>
    <row r="139" spans="1:16" s="18" customFormat="1" x14ac:dyDescent="0.35">
      <c r="A139" s="27"/>
      <c r="B139" s="28"/>
      <c r="C139" s="29"/>
      <c r="D139" s="29"/>
      <c r="E139" s="29"/>
      <c r="F139" s="29"/>
      <c r="G139" s="29"/>
      <c r="H139" s="29"/>
      <c r="I139" s="30"/>
      <c r="J139" s="30"/>
      <c r="K139" s="30"/>
      <c r="L139" s="30"/>
      <c r="M139" s="30"/>
      <c r="N139" s="16"/>
      <c r="O139" s="17"/>
      <c r="P139" s="86"/>
    </row>
    <row r="140" spans="1:16" s="18" customFormat="1" x14ac:dyDescent="0.35">
      <c r="A140" s="27"/>
      <c r="B140" s="28"/>
      <c r="C140" s="29"/>
      <c r="D140" s="29"/>
      <c r="E140" s="29"/>
      <c r="F140" s="29"/>
      <c r="G140" s="29"/>
      <c r="H140" s="29"/>
      <c r="I140" s="30"/>
      <c r="J140" s="30"/>
      <c r="K140" s="30"/>
      <c r="L140" s="30"/>
      <c r="M140" s="30"/>
      <c r="N140" s="16"/>
      <c r="O140" s="17"/>
      <c r="P140" s="86"/>
    </row>
    <row r="141" spans="1:16" s="18" customFormat="1" x14ac:dyDescent="0.35">
      <c r="A141" s="27"/>
      <c r="B141" s="28"/>
      <c r="C141" s="29"/>
      <c r="D141" s="29"/>
      <c r="E141" s="29"/>
      <c r="F141" s="29"/>
      <c r="G141" s="29"/>
      <c r="H141" s="29"/>
      <c r="I141" s="30"/>
      <c r="J141" s="30"/>
      <c r="K141" s="30"/>
      <c r="L141" s="30"/>
      <c r="M141" s="30"/>
      <c r="N141" s="16"/>
      <c r="O141" s="17"/>
      <c r="P141" s="86"/>
    </row>
    <row r="142" spans="1:16" s="18" customFormat="1" x14ac:dyDescent="0.35">
      <c r="A142" s="27"/>
      <c r="B142" s="28"/>
      <c r="C142" s="29"/>
      <c r="D142" s="29"/>
      <c r="E142" s="29"/>
      <c r="F142" s="29"/>
      <c r="G142" s="29"/>
      <c r="H142" s="29"/>
      <c r="I142" s="30"/>
      <c r="J142" s="30"/>
      <c r="K142" s="30"/>
      <c r="L142" s="30"/>
      <c r="M142" s="30"/>
      <c r="N142" s="16"/>
      <c r="O142" s="17"/>
      <c r="P142" s="86"/>
    </row>
    <row r="143" spans="1:16" s="18" customFormat="1" x14ac:dyDescent="0.35">
      <c r="A143" s="27"/>
      <c r="B143" s="28"/>
      <c r="C143" s="29"/>
      <c r="D143" s="29"/>
      <c r="E143" s="29"/>
      <c r="F143" s="29"/>
      <c r="G143" s="29"/>
      <c r="H143" s="29"/>
      <c r="I143" s="30"/>
      <c r="J143" s="30"/>
      <c r="K143" s="30"/>
      <c r="L143" s="30"/>
      <c r="M143" s="30"/>
      <c r="N143" s="16"/>
      <c r="O143" s="17"/>
      <c r="P143" s="86"/>
    </row>
    <row r="144" spans="1:16" s="18" customFormat="1" x14ac:dyDescent="0.35">
      <c r="A144" s="27"/>
      <c r="B144" s="28"/>
      <c r="C144" s="29"/>
      <c r="D144" s="29"/>
      <c r="E144" s="29"/>
      <c r="F144" s="29"/>
      <c r="G144" s="29"/>
      <c r="H144" s="29"/>
      <c r="I144" s="30"/>
      <c r="J144" s="30"/>
      <c r="K144" s="30"/>
      <c r="L144" s="30"/>
      <c r="M144" s="30"/>
      <c r="N144" s="16"/>
      <c r="O144" s="17"/>
      <c r="P144" s="86"/>
    </row>
    <row r="145" spans="1:16" s="18" customFormat="1" x14ac:dyDescent="0.35">
      <c r="A145" s="27"/>
      <c r="B145" s="28"/>
      <c r="C145" s="29"/>
      <c r="D145" s="29"/>
      <c r="E145" s="29"/>
      <c r="F145" s="29"/>
      <c r="G145" s="29"/>
      <c r="H145" s="29"/>
      <c r="I145" s="30"/>
      <c r="J145" s="30"/>
      <c r="K145" s="30"/>
      <c r="L145" s="30"/>
      <c r="M145" s="30"/>
      <c r="N145" s="16"/>
      <c r="O145" s="17"/>
      <c r="P145" s="86"/>
    </row>
    <row r="146" spans="1:16" s="18" customFormat="1" x14ac:dyDescent="0.35">
      <c r="A146" s="27"/>
      <c r="B146" s="28"/>
      <c r="C146" s="29"/>
      <c r="D146" s="29"/>
      <c r="E146" s="29"/>
      <c r="F146" s="29"/>
      <c r="G146" s="29"/>
      <c r="H146" s="29"/>
      <c r="I146" s="30"/>
      <c r="J146" s="30"/>
      <c r="K146" s="30"/>
      <c r="L146" s="30"/>
      <c r="M146" s="30"/>
      <c r="N146" s="16"/>
      <c r="O146" s="17"/>
      <c r="P146" s="86"/>
    </row>
    <row r="147" spans="1:16" s="18" customFormat="1" x14ac:dyDescent="0.35">
      <c r="A147" s="27"/>
      <c r="B147" s="28"/>
      <c r="C147" s="29"/>
      <c r="D147" s="29"/>
      <c r="E147" s="29"/>
      <c r="F147" s="29"/>
      <c r="G147" s="29"/>
      <c r="H147" s="29"/>
      <c r="I147" s="30"/>
      <c r="J147" s="30"/>
      <c r="K147" s="30"/>
      <c r="L147" s="30"/>
      <c r="M147" s="30"/>
      <c r="N147" s="16"/>
      <c r="O147" s="17"/>
      <c r="P147" s="86"/>
    </row>
    <row r="148" spans="1:16" s="18" customFormat="1" x14ac:dyDescent="0.35">
      <c r="A148" s="27"/>
      <c r="B148" s="28"/>
      <c r="C148" s="29"/>
      <c r="D148" s="29"/>
      <c r="E148" s="29"/>
      <c r="F148" s="29"/>
      <c r="G148" s="29"/>
      <c r="H148" s="29"/>
      <c r="I148" s="30"/>
      <c r="J148" s="30"/>
      <c r="K148" s="30"/>
      <c r="L148" s="30"/>
      <c r="M148" s="30"/>
      <c r="N148" s="16"/>
      <c r="O148" s="17"/>
      <c r="P148" s="86"/>
    </row>
    <row r="149" spans="1:16" s="18" customFormat="1" x14ac:dyDescent="0.35">
      <c r="A149" s="27"/>
      <c r="B149" s="28"/>
      <c r="C149" s="29"/>
      <c r="D149" s="29"/>
      <c r="E149" s="29"/>
      <c r="F149" s="29"/>
      <c r="G149" s="29"/>
      <c r="H149" s="29"/>
      <c r="I149" s="30"/>
      <c r="J149" s="30"/>
      <c r="K149" s="30"/>
      <c r="L149" s="30"/>
      <c r="M149" s="30"/>
      <c r="N149" s="16"/>
      <c r="O149" s="17"/>
      <c r="P149" s="86"/>
    </row>
    <row r="150" spans="1:16" s="18" customFormat="1" x14ac:dyDescent="0.35">
      <c r="A150" s="27"/>
      <c r="B150" s="28"/>
      <c r="C150" s="29"/>
      <c r="D150" s="29"/>
      <c r="E150" s="29"/>
      <c r="F150" s="29"/>
      <c r="G150" s="29"/>
      <c r="H150" s="29"/>
      <c r="I150" s="30"/>
      <c r="J150" s="30"/>
      <c r="K150" s="30"/>
      <c r="L150" s="30"/>
      <c r="M150" s="30"/>
      <c r="N150" s="16"/>
      <c r="O150" s="17"/>
      <c r="P150" s="86"/>
    </row>
    <row r="151" spans="1:16" s="18" customFormat="1" x14ac:dyDescent="0.35">
      <c r="A151" s="27"/>
      <c r="B151" s="28"/>
      <c r="C151" s="29"/>
      <c r="D151" s="29"/>
      <c r="E151" s="29"/>
      <c r="F151" s="29"/>
      <c r="G151" s="29"/>
      <c r="H151" s="29"/>
      <c r="I151" s="30"/>
      <c r="J151" s="30"/>
      <c r="K151" s="30"/>
      <c r="L151" s="30"/>
      <c r="M151" s="30"/>
      <c r="N151" s="16"/>
      <c r="O151" s="17"/>
      <c r="P151" s="86"/>
    </row>
    <row r="152" spans="1:16" s="18" customFormat="1" x14ac:dyDescent="0.35">
      <c r="A152" s="27"/>
      <c r="B152" s="28"/>
      <c r="C152" s="29"/>
      <c r="D152" s="29"/>
      <c r="E152" s="29"/>
      <c r="F152" s="29"/>
      <c r="G152" s="29"/>
      <c r="H152" s="29"/>
      <c r="I152" s="30"/>
      <c r="J152" s="30"/>
      <c r="K152" s="30"/>
      <c r="L152" s="30"/>
      <c r="M152" s="30"/>
      <c r="N152" s="16"/>
      <c r="O152" s="17"/>
      <c r="P152" s="86"/>
    </row>
    <row r="153" spans="1:16" s="18" customFormat="1" x14ac:dyDescent="0.35">
      <c r="A153" s="27"/>
      <c r="B153" s="28"/>
      <c r="C153" s="29"/>
      <c r="D153" s="29"/>
      <c r="E153" s="29"/>
      <c r="F153" s="29"/>
      <c r="G153" s="29"/>
      <c r="H153" s="29"/>
      <c r="I153" s="30"/>
      <c r="J153" s="30"/>
      <c r="K153" s="30"/>
      <c r="L153" s="30"/>
      <c r="M153" s="30"/>
      <c r="N153" s="16"/>
      <c r="O153" s="17"/>
      <c r="P153" s="86"/>
    </row>
    <row r="154" spans="1:16" s="18" customFormat="1" x14ac:dyDescent="0.35">
      <c r="A154" s="27"/>
      <c r="B154" s="28"/>
      <c r="C154" s="29"/>
      <c r="D154" s="29"/>
      <c r="E154" s="29"/>
      <c r="F154" s="29"/>
      <c r="G154" s="29"/>
      <c r="H154" s="29"/>
      <c r="I154" s="30"/>
      <c r="J154" s="30"/>
      <c r="K154" s="30"/>
      <c r="L154" s="30"/>
      <c r="M154" s="30"/>
      <c r="N154" s="16"/>
      <c r="O154" s="17"/>
      <c r="P154" s="86"/>
    </row>
    <row r="155" spans="1:16" s="18" customFormat="1" x14ac:dyDescent="0.35">
      <c r="A155" s="27"/>
      <c r="B155" s="28"/>
      <c r="C155" s="29"/>
      <c r="D155" s="29"/>
      <c r="E155" s="29"/>
      <c r="F155" s="29"/>
      <c r="G155" s="29"/>
      <c r="H155" s="29"/>
      <c r="I155" s="30"/>
      <c r="J155" s="30"/>
      <c r="K155" s="30"/>
      <c r="L155" s="30"/>
      <c r="M155" s="30"/>
      <c r="N155" s="16"/>
      <c r="O155" s="17"/>
      <c r="P155" s="86"/>
    </row>
    <row r="156" spans="1:16" s="18" customFormat="1" x14ac:dyDescent="0.35">
      <c r="A156" s="27"/>
      <c r="B156" s="28"/>
      <c r="C156" s="29"/>
      <c r="D156" s="29"/>
      <c r="E156" s="29"/>
      <c r="F156" s="29"/>
      <c r="G156" s="29"/>
      <c r="H156" s="29"/>
      <c r="I156" s="30"/>
      <c r="J156" s="30"/>
      <c r="K156" s="30"/>
      <c r="L156" s="30"/>
      <c r="M156" s="30"/>
      <c r="N156" s="16"/>
      <c r="O156" s="17"/>
      <c r="P156" s="86"/>
    </row>
    <row r="157" spans="1:16" s="18" customFormat="1" x14ac:dyDescent="0.35">
      <c r="A157" s="27"/>
      <c r="B157" s="28"/>
      <c r="C157" s="29"/>
      <c r="D157" s="29"/>
      <c r="E157" s="29"/>
      <c r="F157" s="29"/>
      <c r="G157" s="29"/>
      <c r="H157" s="29"/>
      <c r="I157" s="30"/>
      <c r="J157" s="30"/>
      <c r="K157" s="30"/>
      <c r="L157" s="30"/>
      <c r="M157" s="30"/>
      <c r="N157" s="16"/>
      <c r="O157" s="17"/>
      <c r="P157" s="86"/>
    </row>
    <row r="158" spans="1:16" s="18" customFormat="1" x14ac:dyDescent="0.35">
      <c r="A158" s="27"/>
      <c r="B158" s="28"/>
      <c r="C158" s="29"/>
      <c r="D158" s="29"/>
      <c r="E158" s="29"/>
      <c r="F158" s="29"/>
      <c r="G158" s="29"/>
      <c r="H158" s="29"/>
      <c r="I158" s="30"/>
      <c r="J158" s="30"/>
      <c r="K158" s="30"/>
      <c r="L158" s="30"/>
      <c r="M158" s="30"/>
      <c r="N158" s="16"/>
      <c r="O158" s="17"/>
      <c r="P158" s="86"/>
    </row>
    <row r="159" spans="1:16" s="18" customFormat="1" x14ac:dyDescent="0.35">
      <c r="A159" s="27"/>
      <c r="B159" s="28"/>
      <c r="C159" s="29"/>
      <c r="D159" s="29"/>
      <c r="E159" s="29"/>
      <c r="F159" s="29"/>
      <c r="G159" s="29"/>
      <c r="H159" s="29"/>
      <c r="I159" s="30"/>
      <c r="J159" s="30"/>
      <c r="K159" s="30"/>
      <c r="L159" s="30"/>
      <c r="M159" s="30"/>
      <c r="N159" s="16"/>
      <c r="O159" s="17"/>
      <c r="P159" s="86"/>
    </row>
    <row r="160" spans="1:16" s="18" customFormat="1" x14ac:dyDescent="0.35">
      <c r="A160" s="27"/>
      <c r="B160" s="28"/>
      <c r="C160" s="29"/>
      <c r="D160" s="29"/>
      <c r="E160" s="29"/>
      <c r="F160" s="29"/>
      <c r="G160" s="29"/>
      <c r="H160" s="29"/>
      <c r="I160" s="30"/>
      <c r="J160" s="30"/>
      <c r="K160" s="30"/>
      <c r="L160" s="30"/>
      <c r="M160" s="30"/>
      <c r="N160" s="16"/>
      <c r="O160" s="17"/>
      <c r="P160" s="86"/>
    </row>
    <row r="161" spans="1:16" s="18" customFormat="1" x14ac:dyDescent="0.35">
      <c r="A161" s="27"/>
      <c r="B161" s="28"/>
      <c r="C161" s="29"/>
      <c r="D161" s="29"/>
      <c r="E161" s="29"/>
      <c r="F161" s="29"/>
      <c r="G161" s="29"/>
      <c r="H161" s="29"/>
      <c r="I161" s="30"/>
      <c r="J161" s="30"/>
      <c r="K161" s="30"/>
      <c r="L161" s="30"/>
      <c r="M161" s="30"/>
      <c r="N161" s="16"/>
      <c r="O161" s="17"/>
      <c r="P161" s="86"/>
    </row>
    <row r="162" spans="1:16" s="18" customFormat="1" x14ac:dyDescent="0.35">
      <c r="A162" s="27"/>
      <c r="B162" s="28"/>
      <c r="C162" s="29"/>
      <c r="D162" s="29"/>
      <c r="E162" s="29"/>
      <c r="F162" s="29"/>
      <c r="G162" s="29"/>
      <c r="H162" s="29"/>
      <c r="I162" s="30"/>
      <c r="J162" s="30"/>
      <c r="K162" s="30"/>
      <c r="L162" s="30"/>
      <c r="M162" s="30"/>
      <c r="N162" s="16"/>
      <c r="O162" s="17"/>
      <c r="P162" s="86"/>
    </row>
    <row r="163" spans="1:16" s="18" customFormat="1" x14ac:dyDescent="0.35">
      <c r="A163" s="27"/>
      <c r="B163" s="28"/>
      <c r="C163" s="29"/>
      <c r="D163" s="29"/>
      <c r="E163" s="29"/>
      <c r="F163" s="29"/>
      <c r="G163" s="29"/>
      <c r="H163" s="29"/>
      <c r="I163" s="30"/>
      <c r="J163" s="30"/>
      <c r="K163" s="30"/>
      <c r="L163" s="30"/>
      <c r="M163" s="30"/>
      <c r="N163" s="16"/>
      <c r="O163" s="17"/>
      <c r="P163" s="86"/>
    </row>
    <row r="164" spans="1:16" s="18" customFormat="1" x14ac:dyDescent="0.35">
      <c r="A164" s="27"/>
      <c r="B164" s="28"/>
      <c r="C164" s="29"/>
      <c r="D164" s="29"/>
      <c r="E164" s="29"/>
      <c r="F164" s="29"/>
      <c r="G164" s="29"/>
      <c r="H164" s="29"/>
      <c r="I164" s="30"/>
      <c r="J164" s="30"/>
      <c r="K164" s="30"/>
      <c r="L164" s="30"/>
      <c r="M164" s="30"/>
      <c r="N164" s="16"/>
      <c r="O164" s="17"/>
      <c r="P164" s="86"/>
    </row>
    <row r="165" spans="1:16" s="18" customFormat="1" x14ac:dyDescent="0.35">
      <c r="A165" s="27"/>
      <c r="B165" s="28"/>
      <c r="C165" s="29"/>
      <c r="D165" s="29"/>
      <c r="E165" s="29"/>
      <c r="F165" s="29"/>
      <c r="G165" s="29"/>
      <c r="H165" s="29"/>
      <c r="I165" s="30"/>
      <c r="J165" s="30"/>
      <c r="K165" s="30"/>
      <c r="L165" s="30"/>
      <c r="M165" s="30"/>
      <c r="N165" s="16"/>
      <c r="O165" s="17"/>
      <c r="P165" s="86"/>
    </row>
    <row r="166" spans="1:16" s="18" customFormat="1" x14ac:dyDescent="0.35">
      <c r="A166" s="27"/>
      <c r="B166" s="28"/>
      <c r="C166" s="29"/>
      <c r="D166" s="29"/>
      <c r="E166" s="29"/>
      <c r="F166" s="29"/>
      <c r="G166" s="29"/>
      <c r="H166" s="29"/>
      <c r="I166" s="30"/>
      <c r="J166" s="30"/>
      <c r="K166" s="30"/>
      <c r="L166" s="30"/>
      <c r="M166" s="30"/>
      <c r="N166" s="16"/>
      <c r="O166" s="17"/>
      <c r="P166" s="86"/>
    </row>
    <row r="167" spans="1:16" s="18" customFormat="1" x14ac:dyDescent="0.35">
      <c r="A167" s="27"/>
      <c r="B167" s="28"/>
      <c r="C167" s="29"/>
      <c r="D167" s="29"/>
      <c r="E167" s="29"/>
      <c r="F167" s="29"/>
      <c r="G167" s="29"/>
      <c r="H167" s="29"/>
      <c r="I167" s="30"/>
      <c r="J167" s="30"/>
      <c r="K167" s="30"/>
      <c r="L167" s="30"/>
      <c r="M167" s="30"/>
      <c r="N167" s="16"/>
      <c r="O167" s="17"/>
      <c r="P167" s="86"/>
    </row>
    <row r="168" spans="1:16" s="18" customFormat="1" x14ac:dyDescent="0.35">
      <c r="A168" s="27"/>
      <c r="B168" s="28"/>
      <c r="C168" s="29"/>
      <c r="D168" s="29"/>
      <c r="E168" s="29"/>
      <c r="F168" s="29"/>
      <c r="G168" s="29"/>
      <c r="H168" s="29"/>
      <c r="I168" s="30"/>
      <c r="J168" s="30"/>
      <c r="K168" s="30"/>
      <c r="L168" s="30"/>
      <c r="M168" s="30"/>
      <c r="N168" s="16"/>
      <c r="O168" s="17"/>
      <c r="P168" s="86"/>
    </row>
    <row r="169" spans="1:16" s="18" customFormat="1" x14ac:dyDescent="0.35">
      <c r="A169" s="27"/>
      <c r="B169" s="28"/>
      <c r="C169" s="29"/>
      <c r="D169" s="29"/>
      <c r="E169" s="29"/>
      <c r="F169" s="29"/>
      <c r="G169" s="29"/>
      <c r="H169" s="29"/>
      <c r="I169" s="30"/>
      <c r="J169" s="30"/>
      <c r="K169" s="30"/>
      <c r="L169" s="30"/>
      <c r="M169" s="30"/>
      <c r="N169" s="16"/>
      <c r="O169" s="17"/>
      <c r="P169" s="86"/>
    </row>
    <row r="170" spans="1:16" s="18" customFormat="1" x14ac:dyDescent="0.35">
      <c r="A170" s="27"/>
      <c r="B170" s="28"/>
      <c r="C170" s="29"/>
      <c r="D170" s="29"/>
      <c r="E170" s="29"/>
      <c r="F170" s="29"/>
      <c r="G170" s="29"/>
      <c r="H170" s="29"/>
      <c r="I170" s="30"/>
      <c r="J170" s="30"/>
      <c r="K170" s="30"/>
      <c r="L170" s="30"/>
      <c r="M170" s="30"/>
      <c r="N170" s="16"/>
      <c r="O170" s="17"/>
      <c r="P170" s="86"/>
    </row>
    <row r="171" spans="1:16" s="18" customFormat="1" x14ac:dyDescent="0.35">
      <c r="A171" s="27"/>
      <c r="B171" s="28"/>
      <c r="C171" s="29"/>
      <c r="D171" s="29"/>
      <c r="E171" s="29"/>
      <c r="F171" s="29"/>
      <c r="G171" s="29"/>
      <c r="H171" s="29"/>
      <c r="I171" s="30"/>
      <c r="J171" s="30"/>
      <c r="K171" s="30"/>
      <c r="L171" s="30"/>
      <c r="M171" s="30"/>
      <c r="N171" s="16"/>
      <c r="O171" s="17"/>
      <c r="P171" s="86"/>
    </row>
    <row r="172" spans="1:16" s="18" customFormat="1" x14ac:dyDescent="0.35">
      <c r="A172" s="27"/>
      <c r="B172" s="28"/>
      <c r="C172" s="29"/>
      <c r="D172" s="29"/>
      <c r="E172" s="29"/>
      <c r="F172" s="29"/>
      <c r="G172" s="29"/>
      <c r="H172" s="29"/>
      <c r="I172" s="30"/>
      <c r="J172" s="30"/>
      <c r="K172" s="30"/>
      <c r="L172" s="30"/>
      <c r="M172" s="30"/>
      <c r="N172" s="16"/>
      <c r="O172" s="17"/>
      <c r="P172" s="86"/>
    </row>
    <row r="173" spans="1:16" s="18" customFormat="1" x14ac:dyDescent="0.35">
      <c r="A173" s="27"/>
      <c r="B173" s="28"/>
      <c r="C173" s="29"/>
      <c r="D173" s="29"/>
      <c r="E173" s="29"/>
      <c r="F173" s="29"/>
      <c r="G173" s="29"/>
      <c r="H173" s="29"/>
      <c r="I173" s="30"/>
      <c r="J173" s="30"/>
      <c r="K173" s="30"/>
      <c r="L173" s="30"/>
      <c r="M173" s="30"/>
      <c r="N173" s="16"/>
      <c r="O173" s="17"/>
      <c r="P173" s="86"/>
    </row>
    <row r="174" spans="1:16" s="18" customFormat="1" x14ac:dyDescent="0.35">
      <c r="A174" s="27"/>
      <c r="B174" s="28"/>
      <c r="C174" s="29"/>
      <c r="D174" s="29"/>
      <c r="E174" s="29"/>
      <c r="F174" s="29"/>
      <c r="G174" s="29"/>
      <c r="H174" s="29"/>
      <c r="I174" s="30"/>
      <c r="J174" s="30"/>
      <c r="K174" s="30"/>
      <c r="L174" s="30"/>
      <c r="M174" s="30"/>
      <c r="N174" s="16"/>
      <c r="O174" s="17"/>
      <c r="P174" s="86"/>
    </row>
    <row r="175" spans="1:16" s="18" customFormat="1" x14ac:dyDescent="0.35">
      <c r="A175" s="27"/>
      <c r="B175" s="28"/>
      <c r="C175" s="29"/>
      <c r="D175" s="29"/>
      <c r="E175" s="29"/>
      <c r="F175" s="29"/>
      <c r="G175" s="29"/>
      <c r="H175" s="29"/>
      <c r="I175" s="30"/>
      <c r="J175" s="30"/>
      <c r="K175" s="30"/>
      <c r="L175" s="30"/>
      <c r="M175" s="30"/>
      <c r="N175" s="16"/>
      <c r="O175" s="17"/>
      <c r="P175" s="86"/>
    </row>
    <row r="176" spans="1:16" s="18" customFormat="1" x14ac:dyDescent="0.35">
      <c r="A176" s="27"/>
      <c r="B176" s="28"/>
      <c r="C176" s="29"/>
      <c r="D176" s="29"/>
      <c r="E176" s="29"/>
      <c r="F176" s="29"/>
      <c r="G176" s="29"/>
      <c r="H176" s="29"/>
      <c r="I176" s="30"/>
      <c r="J176" s="30"/>
      <c r="K176" s="30"/>
      <c r="L176" s="30"/>
      <c r="M176" s="30"/>
      <c r="N176" s="16"/>
      <c r="O176" s="17"/>
      <c r="P176" s="86"/>
    </row>
    <row r="177" spans="1:16" s="18" customFormat="1" x14ac:dyDescent="0.35">
      <c r="A177" s="27"/>
      <c r="B177" s="28"/>
      <c r="C177" s="29"/>
      <c r="D177" s="29"/>
      <c r="E177" s="29"/>
      <c r="F177" s="29"/>
      <c r="G177" s="29"/>
      <c r="H177" s="29"/>
      <c r="I177" s="30"/>
      <c r="J177" s="30"/>
      <c r="K177" s="30"/>
      <c r="L177" s="30"/>
      <c r="M177" s="30"/>
      <c r="N177" s="16"/>
      <c r="O177" s="17"/>
      <c r="P177" s="86"/>
    </row>
    <row r="178" spans="1:16" s="18" customFormat="1" x14ac:dyDescent="0.35">
      <c r="A178" s="27"/>
      <c r="B178" s="5"/>
      <c r="C178" s="5"/>
      <c r="D178" s="5"/>
      <c r="E178" s="5"/>
      <c r="F178" s="5"/>
      <c r="G178" s="5"/>
      <c r="H178" s="5"/>
      <c r="I178" s="5"/>
      <c r="J178" s="5"/>
      <c r="K178" s="5"/>
      <c r="L178" s="5"/>
      <c r="M178" s="5"/>
      <c r="N178" s="16"/>
      <c r="O178" s="17"/>
      <c r="P178" s="86"/>
    </row>
    <row r="179" spans="1:16" s="18" customFormat="1" x14ac:dyDescent="0.35">
      <c r="A179" s="27"/>
      <c r="B179" s="5"/>
      <c r="C179" s="5"/>
      <c r="D179" s="5"/>
      <c r="E179" s="5"/>
      <c r="F179" s="5"/>
      <c r="G179" s="5"/>
      <c r="H179" s="5"/>
      <c r="I179" s="5"/>
      <c r="J179" s="5"/>
      <c r="K179" s="5"/>
      <c r="L179" s="5"/>
      <c r="M179" s="5"/>
      <c r="N179" s="16"/>
      <c r="O179" s="17"/>
      <c r="P179" s="86"/>
    </row>
    <row r="180" spans="1:16" s="18" customFormat="1" x14ac:dyDescent="0.35">
      <c r="A180" s="27"/>
      <c r="B180" s="5"/>
      <c r="C180" s="5"/>
      <c r="D180" s="5"/>
      <c r="E180" s="5"/>
      <c r="F180" s="5"/>
      <c r="G180" s="5"/>
      <c r="H180" s="5"/>
      <c r="I180" s="5"/>
      <c r="J180" s="5"/>
      <c r="K180" s="5"/>
      <c r="L180" s="5"/>
      <c r="M180" s="5"/>
      <c r="N180" s="16"/>
      <c r="O180" s="17"/>
      <c r="P180" s="86"/>
    </row>
    <row r="181" spans="1:16" s="18" customFormat="1" x14ac:dyDescent="0.35">
      <c r="A181" s="27"/>
      <c r="B181" s="5"/>
      <c r="C181" s="5"/>
      <c r="D181" s="5"/>
      <c r="E181" s="5"/>
      <c r="F181" s="5"/>
      <c r="G181" s="5"/>
      <c r="H181" s="5"/>
      <c r="I181" s="5"/>
      <c r="J181" s="5"/>
      <c r="K181" s="5"/>
      <c r="L181" s="5"/>
      <c r="M181" s="5"/>
      <c r="N181" s="16"/>
      <c r="O181" s="17"/>
      <c r="P181" s="86"/>
    </row>
    <row r="182" spans="1:16" s="18" customFormat="1" x14ac:dyDescent="0.35">
      <c r="A182" s="27"/>
      <c r="B182" s="5"/>
      <c r="C182" s="5"/>
      <c r="D182" s="5"/>
      <c r="E182" s="5"/>
      <c r="F182" s="5"/>
      <c r="G182" s="5"/>
      <c r="H182" s="5"/>
      <c r="I182" s="5"/>
      <c r="J182" s="5"/>
      <c r="K182" s="5"/>
      <c r="L182" s="5"/>
      <c r="M182" s="5"/>
      <c r="N182" s="16"/>
      <c r="O182" s="17"/>
      <c r="P182" s="86"/>
    </row>
    <row r="183" spans="1:16" s="18" customFormat="1" x14ac:dyDescent="0.35">
      <c r="A183" s="27"/>
      <c r="B183" s="5"/>
      <c r="C183" s="5"/>
      <c r="D183" s="5"/>
      <c r="E183" s="5"/>
      <c r="F183" s="5"/>
      <c r="G183" s="5"/>
      <c r="H183" s="5"/>
      <c r="I183" s="5"/>
      <c r="J183" s="5"/>
      <c r="K183" s="5"/>
      <c r="L183" s="5"/>
      <c r="M183" s="5"/>
      <c r="N183" s="16"/>
      <c r="O183" s="17"/>
      <c r="P183" s="86"/>
    </row>
    <row r="184" spans="1:16" s="18" customFormat="1" x14ac:dyDescent="0.35">
      <c r="A184" s="27"/>
      <c r="B184" s="5"/>
      <c r="C184" s="5"/>
      <c r="D184" s="5"/>
      <c r="E184" s="5"/>
      <c r="F184" s="5"/>
      <c r="G184" s="5"/>
      <c r="H184" s="5"/>
      <c r="I184" s="5"/>
      <c r="J184" s="5"/>
      <c r="K184" s="5"/>
      <c r="L184" s="5"/>
      <c r="M184" s="5"/>
      <c r="N184" s="16"/>
      <c r="O184" s="17"/>
      <c r="P184" s="86"/>
    </row>
    <row r="185" spans="1:16" s="18" customFormat="1" x14ac:dyDescent="0.35">
      <c r="A185" s="27"/>
      <c r="B185" s="5"/>
      <c r="C185" s="5"/>
      <c r="D185" s="5"/>
      <c r="E185" s="5"/>
      <c r="F185" s="5"/>
      <c r="G185" s="5"/>
      <c r="H185" s="5"/>
      <c r="I185" s="5"/>
      <c r="J185" s="5"/>
      <c r="K185" s="5"/>
      <c r="L185" s="5"/>
      <c r="M185" s="5"/>
      <c r="N185" s="16"/>
      <c r="O185" s="17"/>
      <c r="P185" s="86"/>
    </row>
    <row r="186" spans="1:16" s="18" customFormat="1" x14ac:dyDescent="0.35">
      <c r="A186" s="27"/>
      <c r="B186" s="5"/>
      <c r="C186" s="5"/>
      <c r="D186" s="5"/>
      <c r="E186" s="5"/>
      <c r="F186" s="5"/>
      <c r="G186" s="5"/>
      <c r="H186" s="5"/>
      <c r="I186" s="5"/>
      <c r="J186" s="5"/>
      <c r="K186" s="5"/>
      <c r="L186" s="5"/>
      <c r="M186" s="5"/>
      <c r="N186" s="3"/>
      <c r="O186" s="6"/>
      <c r="P186" s="85"/>
    </row>
    <row r="187" spans="1:16" s="18" customFormat="1" x14ac:dyDescent="0.35">
      <c r="A187" s="27"/>
      <c r="B187" s="5"/>
      <c r="C187" s="5"/>
      <c r="D187" s="5"/>
      <c r="E187" s="5"/>
      <c r="F187" s="5"/>
      <c r="G187" s="5"/>
      <c r="H187" s="5"/>
      <c r="I187" s="5"/>
      <c r="J187" s="5"/>
      <c r="K187" s="5"/>
      <c r="L187" s="5"/>
      <c r="M187" s="5"/>
      <c r="N187" s="3"/>
      <c r="O187" s="6"/>
      <c r="P187" s="83"/>
    </row>
    <row r="188" spans="1:16" s="18" customFormat="1" x14ac:dyDescent="0.35">
      <c r="A188" s="27"/>
      <c r="B188" s="5"/>
      <c r="C188" s="5"/>
      <c r="D188" s="5"/>
      <c r="E188" s="5"/>
      <c r="F188" s="5"/>
      <c r="G188" s="5"/>
      <c r="H188" s="5"/>
      <c r="I188" s="5"/>
      <c r="J188" s="5"/>
      <c r="K188" s="5"/>
      <c r="L188" s="5"/>
      <c r="M188" s="5"/>
      <c r="N188" s="3"/>
      <c r="O188" s="6"/>
      <c r="P188" s="83"/>
    </row>
    <row r="189" spans="1:16" s="18" customFormat="1" x14ac:dyDescent="0.35">
      <c r="A189" s="27"/>
      <c r="B189" s="5"/>
      <c r="C189" s="5"/>
      <c r="D189" s="5"/>
      <c r="E189" s="5"/>
      <c r="F189" s="5"/>
      <c r="G189" s="5"/>
      <c r="H189" s="5"/>
      <c r="I189" s="5"/>
      <c r="J189" s="5"/>
      <c r="K189" s="5"/>
      <c r="L189" s="5"/>
      <c r="M189" s="5"/>
      <c r="N189" s="3"/>
      <c r="O189" s="6"/>
      <c r="P189" s="83"/>
    </row>
    <row r="190" spans="1:16" x14ac:dyDescent="0.35">
      <c r="A190" s="7"/>
    </row>
    <row r="232" spans="1:27" s="90" customFormat="1" x14ac:dyDescent="0.35">
      <c r="A232" s="2"/>
      <c r="B232" s="5"/>
      <c r="C232" s="5"/>
      <c r="D232" s="5"/>
      <c r="E232" s="5"/>
      <c r="F232" s="5"/>
      <c r="G232" s="5"/>
      <c r="H232" s="5"/>
      <c r="I232" s="5"/>
      <c r="J232" s="5"/>
      <c r="K232" s="5"/>
      <c r="L232" s="5"/>
      <c r="M232" s="5"/>
      <c r="N232" s="3"/>
      <c r="O232" s="5"/>
      <c r="P232" s="83"/>
      <c r="Q232" s="5"/>
      <c r="R232" s="5"/>
      <c r="S232" s="5"/>
      <c r="T232" s="5"/>
      <c r="U232" s="5"/>
      <c r="V232" s="5"/>
      <c r="W232" s="5"/>
      <c r="X232" s="5"/>
      <c r="Y232" s="5"/>
      <c r="Z232" s="5"/>
      <c r="AA232" s="5"/>
    </row>
  </sheetData>
  <sheetProtection sheet="1" objects="1" scenarios="1" selectLockedCells="1"/>
  <mergeCells count="71">
    <mergeCell ref="B66:G66"/>
    <mergeCell ref="I66:M66"/>
    <mergeCell ref="B67:H67"/>
    <mergeCell ref="I67:M67"/>
    <mergeCell ref="B68:H68"/>
    <mergeCell ref="I68:M68"/>
    <mergeCell ref="B64:M64"/>
    <mergeCell ref="B50:H50"/>
    <mergeCell ref="B51:H51"/>
    <mergeCell ref="B52:H52"/>
    <mergeCell ref="B53:H53"/>
    <mergeCell ref="B54:M54"/>
    <mergeCell ref="B55:H55"/>
    <mergeCell ref="B56:H56"/>
    <mergeCell ref="I58:L58"/>
    <mergeCell ref="I59:L59"/>
    <mergeCell ref="I61:L61"/>
    <mergeCell ref="B63:G63"/>
    <mergeCell ref="B49:H49"/>
    <mergeCell ref="B37:H37"/>
    <mergeCell ref="B38:M38"/>
    <mergeCell ref="B39:H39"/>
    <mergeCell ref="B40:H40"/>
    <mergeCell ref="B41:H41"/>
    <mergeCell ref="B42:H42"/>
    <mergeCell ref="B43:H43"/>
    <mergeCell ref="B44:H44"/>
    <mergeCell ref="A46:M46"/>
    <mergeCell ref="B47:M47"/>
    <mergeCell ref="B48:H48"/>
    <mergeCell ref="B36:H36"/>
    <mergeCell ref="B25:H25"/>
    <mergeCell ref="B26:H26"/>
    <mergeCell ref="B27:H27"/>
    <mergeCell ref="B28:M28"/>
    <mergeCell ref="B29:H29"/>
    <mergeCell ref="B30:H30"/>
    <mergeCell ref="B31:H31"/>
    <mergeCell ref="B32:H32"/>
    <mergeCell ref="B33:H33"/>
    <mergeCell ref="B34:H34"/>
    <mergeCell ref="B35:H35"/>
    <mergeCell ref="B24:H24"/>
    <mergeCell ref="B12:D12"/>
    <mergeCell ref="E12:G12"/>
    <mergeCell ref="B13:D13"/>
    <mergeCell ref="E13:G13"/>
    <mergeCell ref="B14:D14"/>
    <mergeCell ref="E14:G14"/>
    <mergeCell ref="A18:M18"/>
    <mergeCell ref="A20:M20"/>
    <mergeCell ref="B21:M21"/>
    <mergeCell ref="B22:H22"/>
    <mergeCell ref="B23:H23"/>
    <mergeCell ref="D6:G6"/>
    <mergeCell ref="B8:M8"/>
    <mergeCell ref="B9:H9"/>
    <mergeCell ref="I10:I16"/>
    <mergeCell ref="J10:J16"/>
    <mergeCell ref="K10:K16"/>
    <mergeCell ref="L10:L16"/>
    <mergeCell ref="M10:M16"/>
    <mergeCell ref="B11:D11"/>
    <mergeCell ref="E11:G11"/>
    <mergeCell ref="B5:C5"/>
    <mergeCell ref="D5:G5"/>
    <mergeCell ref="B1:H1"/>
    <mergeCell ref="I1:M2"/>
    <mergeCell ref="B3:D3"/>
    <mergeCell ref="E3:G3"/>
    <mergeCell ref="I3:M4"/>
  </mergeCells>
  <conditionalFormatting sqref="N31 N49 N23:N25">
    <cfRule type="expression" dxfId="38" priority="13">
      <formula>LEFT($N23,4)="Pb :"</formula>
    </cfRule>
  </conditionalFormatting>
  <conditionalFormatting sqref="N27">
    <cfRule type="expression" dxfId="37" priority="12">
      <formula>LEFT($N27,4)="Pb :"</formula>
    </cfRule>
  </conditionalFormatting>
  <conditionalFormatting sqref="N33">
    <cfRule type="expression" dxfId="36" priority="11">
      <formula>LEFT($N33,4)="Pb :"</formula>
    </cfRule>
  </conditionalFormatting>
  <conditionalFormatting sqref="N37">
    <cfRule type="expression" dxfId="35" priority="10">
      <formula>LEFT($N37,4)="Pb :"</formula>
    </cfRule>
  </conditionalFormatting>
  <conditionalFormatting sqref="N44">
    <cfRule type="expression" dxfId="34" priority="9">
      <formula>LEFT($N44,4)="Pb :"</formula>
    </cfRule>
  </conditionalFormatting>
  <conditionalFormatting sqref="N56">
    <cfRule type="expression" dxfId="33" priority="8">
      <formula>LEFT($N56,4)="Pb :"</formula>
    </cfRule>
  </conditionalFormatting>
  <conditionalFormatting sqref="N35">
    <cfRule type="expression" dxfId="32" priority="7">
      <formula>LEFT($N35,4)="Pb :"</formula>
    </cfRule>
  </conditionalFormatting>
  <conditionalFormatting sqref="N30">
    <cfRule type="expression" dxfId="31" priority="6">
      <formula>LEFT($N30,4)="Pb :"</formula>
    </cfRule>
  </conditionalFormatting>
  <conditionalFormatting sqref="N42">
    <cfRule type="expression" dxfId="30" priority="5">
      <formula>LEFT($N42,4)="Pb :"</formula>
    </cfRule>
  </conditionalFormatting>
  <conditionalFormatting sqref="N51">
    <cfRule type="expression" dxfId="29" priority="4">
      <formula>LEFT($N51,4)="Pb :"</formula>
    </cfRule>
  </conditionalFormatting>
  <conditionalFormatting sqref="N53">
    <cfRule type="expression" dxfId="28" priority="3">
      <formula>LEFT($N53,4)="Pb :"</formula>
    </cfRule>
  </conditionalFormatting>
  <conditionalFormatting sqref="N40">
    <cfRule type="expression" dxfId="27" priority="2">
      <formula>LEFT($N40,4)="Pb :"</formula>
    </cfRule>
  </conditionalFormatting>
  <conditionalFormatting sqref="N43">
    <cfRule type="expression" dxfId="26" priority="1">
      <formula>LEFT($N43,4)="Pb :"</formula>
    </cfRule>
  </conditionalFormatting>
  <printOptions horizontalCentered="1"/>
  <pageMargins left="0.19685039370078741" right="0.19685039370078741" top="0.19685039370078741" bottom="0.19685039370078741" header="0" footer="0"/>
  <pageSetup paperSize="9" scale="46" orientation="portrait" horizontalDpi="4294967292" verticalDpi="429496729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Liste!$B$26:$B$27</xm:f>
          </x14:formula1>
          <xm:sqref>J6</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4"/>
  <sheetViews>
    <sheetView showGridLines="0" showRuler="0" workbookViewId="0">
      <selection activeCell="E14" sqref="E14:G14"/>
    </sheetView>
  </sheetViews>
  <sheetFormatPr baseColWidth="10" defaultColWidth="11" defaultRowHeight="20" x14ac:dyDescent="0.35"/>
  <cols>
    <col min="1" max="1" width="13.33203125" style="2" customWidth="1"/>
    <col min="2" max="2" width="5.5" style="5" customWidth="1"/>
    <col min="3" max="3" width="4.5" style="5" customWidth="1"/>
    <col min="4" max="4" width="17.6640625" style="5" customWidth="1"/>
    <col min="5" max="6" width="11" style="5"/>
    <col min="7" max="7" width="12.1640625" style="5" customWidth="1"/>
    <col min="8" max="8" width="64.6640625" style="5" customWidth="1"/>
    <col min="9" max="9" width="8" style="5" customWidth="1"/>
    <col min="10" max="11" width="6" style="5" customWidth="1"/>
    <col min="12" max="13" width="6.83203125" style="5" customWidth="1"/>
    <col min="14" max="14" width="23.33203125" style="3" customWidth="1"/>
    <col min="15" max="15" width="6.33203125" style="6" customWidth="1"/>
    <col min="16" max="16" width="19.1640625" style="83" customWidth="1"/>
    <col min="17" max="16384" width="11" style="5"/>
  </cols>
  <sheetData>
    <row r="1" spans="1:16" ht="30" customHeight="1" x14ac:dyDescent="0.35">
      <c r="B1" s="226" t="s">
        <v>93</v>
      </c>
      <c r="C1" s="226"/>
      <c r="D1" s="226"/>
      <c r="E1" s="226"/>
      <c r="F1" s="226"/>
      <c r="G1" s="226"/>
      <c r="H1" s="226"/>
      <c r="I1" s="251" t="str">
        <f>'Evaluation Collective'!I1:M2</f>
        <v>Session 2022</v>
      </c>
      <c r="J1" s="251"/>
      <c r="K1" s="251"/>
      <c r="L1" s="251"/>
      <c r="M1" s="251"/>
      <c r="O1" s="4"/>
      <c r="P1" s="82"/>
    </row>
    <row r="2" spans="1:16" ht="20.5" thickBot="1" x14ac:dyDescent="0.4">
      <c r="I2" s="251"/>
      <c r="J2" s="251"/>
      <c r="K2" s="251"/>
      <c r="L2" s="251"/>
      <c r="M2" s="251"/>
    </row>
    <row r="3" spans="1:16" ht="20" customHeight="1" thickBot="1" x14ac:dyDescent="0.4">
      <c r="A3" s="7"/>
      <c r="B3" s="214" t="s">
        <v>85</v>
      </c>
      <c r="C3" s="214"/>
      <c r="D3" s="215"/>
      <c r="E3" s="252" t="str">
        <f>'Evaluation Collective'!E3:G3</f>
        <v>ACADEMIES</v>
      </c>
      <c r="F3" s="253"/>
      <c r="G3" s="254"/>
      <c r="H3" s="8"/>
      <c r="I3" s="231"/>
      <c r="J3" s="231"/>
      <c r="K3" s="231"/>
      <c r="L3" s="231"/>
      <c r="M3" s="231"/>
    </row>
    <row r="4" spans="1:16" ht="20" customHeight="1" thickBot="1" x14ac:dyDescent="0.4">
      <c r="A4" s="7"/>
      <c r="B4" s="9"/>
      <c r="C4" s="9"/>
      <c r="D4" s="9"/>
      <c r="E4" s="9"/>
      <c r="F4" s="9"/>
      <c r="G4" s="9"/>
      <c r="I4" s="231"/>
      <c r="J4" s="231"/>
      <c r="K4" s="231"/>
      <c r="L4" s="231"/>
      <c r="M4" s="231"/>
    </row>
    <row r="5" spans="1:16" ht="20" customHeight="1" thickBot="1" x14ac:dyDescent="0.4">
      <c r="A5" s="7"/>
      <c r="B5" s="214" t="s">
        <v>2</v>
      </c>
      <c r="C5" s="215"/>
      <c r="D5" s="223" t="s">
        <v>3</v>
      </c>
      <c r="E5" s="224"/>
      <c r="F5" s="224"/>
      <c r="G5" s="225"/>
      <c r="H5" s="8" t="s">
        <v>4</v>
      </c>
    </row>
    <row r="6" spans="1:16" ht="20" customHeight="1" thickBot="1" x14ac:dyDescent="0.4">
      <c r="A6" s="7"/>
      <c r="B6" s="10" t="s">
        <v>86</v>
      </c>
      <c r="C6" s="10"/>
      <c r="D6" s="223" t="s">
        <v>5</v>
      </c>
      <c r="E6" s="224"/>
      <c r="F6" s="224"/>
      <c r="G6" s="225"/>
      <c r="H6" s="8" t="s">
        <v>6</v>
      </c>
      <c r="I6" s="10"/>
    </row>
    <row r="7" spans="1:16" ht="20" customHeight="1" x14ac:dyDescent="0.35">
      <c r="A7" s="7"/>
      <c r="B7" s="9"/>
      <c r="C7" s="9"/>
      <c r="D7" s="9"/>
      <c r="E7" s="9"/>
      <c r="F7" s="9"/>
      <c r="G7" s="9"/>
    </row>
    <row r="8" spans="1:16" ht="20" customHeight="1" x14ac:dyDescent="0.35">
      <c r="A8" s="7"/>
      <c r="B8" s="210" t="s">
        <v>88</v>
      </c>
      <c r="C8" s="210"/>
      <c r="D8" s="210"/>
      <c r="E8" s="210"/>
      <c r="F8" s="210"/>
      <c r="G8" s="210"/>
      <c r="H8" s="210"/>
      <c r="I8" s="210"/>
      <c r="J8" s="210"/>
      <c r="K8" s="210"/>
      <c r="L8" s="210"/>
      <c r="M8" s="210"/>
    </row>
    <row r="9" spans="1:16" ht="20" customHeight="1" x14ac:dyDescent="0.35">
      <c r="A9" s="7"/>
      <c r="B9" s="211" t="s">
        <v>89</v>
      </c>
      <c r="C9" s="211"/>
      <c r="D9" s="211"/>
      <c r="E9" s="211"/>
      <c r="F9" s="211"/>
      <c r="G9" s="211"/>
      <c r="H9" s="211"/>
    </row>
    <row r="10" spans="1:16" ht="20" customHeight="1" thickBot="1" x14ac:dyDescent="0.4">
      <c r="A10" s="7"/>
      <c r="B10" s="9"/>
      <c r="C10" s="9"/>
      <c r="D10" s="9"/>
      <c r="E10" s="9"/>
      <c r="F10" s="9"/>
      <c r="G10" s="9"/>
      <c r="I10" s="212" t="s">
        <v>8</v>
      </c>
      <c r="J10" s="213" t="s">
        <v>9</v>
      </c>
      <c r="K10" s="212" t="s">
        <v>10</v>
      </c>
      <c r="L10" s="212" t="s">
        <v>84</v>
      </c>
      <c r="M10" s="213" t="s">
        <v>11</v>
      </c>
    </row>
    <row r="11" spans="1:16" ht="20" customHeight="1" thickBot="1" x14ac:dyDescent="0.4">
      <c r="A11" s="7"/>
      <c r="B11" s="214" t="s">
        <v>95</v>
      </c>
      <c r="C11" s="214"/>
      <c r="D11" s="215"/>
      <c r="E11" s="248" t="str">
        <f>'Evaluation Collective'!E10:G10</f>
        <v xml:space="preserve">Prof. STI </v>
      </c>
      <c r="F11" s="249"/>
      <c r="G11" s="250"/>
      <c r="H11" s="121"/>
      <c r="I11" s="212"/>
      <c r="J11" s="213"/>
      <c r="K11" s="212"/>
      <c r="L11" s="212"/>
      <c r="M11" s="213"/>
    </row>
    <row r="12" spans="1:16" ht="20" customHeight="1" thickBot="1" x14ac:dyDescent="0.4">
      <c r="A12" s="7"/>
      <c r="B12" s="214" t="s">
        <v>87</v>
      </c>
      <c r="C12" s="214"/>
      <c r="D12" s="215"/>
      <c r="E12" s="248" t="str">
        <f>'Evaluation Collective'!E11:G11</f>
        <v xml:space="preserve">Prof. DG </v>
      </c>
      <c r="F12" s="249"/>
      <c r="G12" s="250"/>
      <c r="I12" s="212"/>
      <c r="J12" s="213"/>
      <c r="K12" s="212"/>
      <c r="L12" s="212"/>
      <c r="M12" s="213"/>
    </row>
    <row r="13" spans="1:16" ht="20" customHeight="1" thickBot="1" x14ac:dyDescent="0.4">
      <c r="A13" s="7"/>
      <c r="B13" s="214"/>
      <c r="C13" s="214"/>
      <c r="D13" s="214"/>
      <c r="E13" s="219"/>
      <c r="F13" s="219"/>
      <c r="G13" s="219"/>
      <c r="I13" s="212"/>
      <c r="J13" s="213"/>
      <c r="K13" s="212"/>
      <c r="L13" s="212"/>
      <c r="M13" s="213"/>
    </row>
    <row r="14" spans="1:16" ht="20" customHeight="1" thickBot="1" x14ac:dyDescent="0.4">
      <c r="B14" s="214" t="s">
        <v>12</v>
      </c>
      <c r="C14" s="214"/>
      <c r="D14" s="215"/>
      <c r="E14" s="255">
        <f>'Evaluation Collective'!E13:G13</f>
        <v>0</v>
      </c>
      <c r="F14" s="256"/>
      <c r="G14" s="257"/>
      <c r="I14" s="212"/>
      <c r="J14" s="213"/>
      <c r="K14" s="212"/>
      <c r="L14" s="212"/>
      <c r="M14" s="213"/>
    </row>
    <row r="15" spans="1:16" x14ac:dyDescent="0.35">
      <c r="B15" s="118"/>
      <c r="C15" s="118"/>
      <c r="D15" s="118"/>
      <c r="E15" s="11"/>
      <c r="F15" s="11"/>
      <c r="G15" s="11"/>
      <c r="I15" s="212"/>
      <c r="J15" s="213"/>
      <c r="K15" s="212"/>
      <c r="L15" s="212"/>
      <c r="M15" s="213"/>
    </row>
    <row r="16" spans="1:16" x14ac:dyDescent="0.35">
      <c r="A16" s="11"/>
      <c r="B16" s="12"/>
      <c r="C16" s="12"/>
      <c r="D16" s="12"/>
      <c r="E16" s="12"/>
      <c r="F16" s="12"/>
      <c r="G16" s="12"/>
      <c r="I16" s="212"/>
      <c r="J16" s="213"/>
      <c r="K16" s="212"/>
      <c r="L16" s="212"/>
      <c r="M16" s="213"/>
    </row>
    <row r="17" spans="1:27" x14ac:dyDescent="0.35">
      <c r="A17" s="11"/>
      <c r="B17" s="12"/>
      <c r="C17" s="12"/>
      <c r="D17" s="12"/>
      <c r="E17" s="12"/>
      <c r="F17" s="12"/>
      <c r="G17" s="12"/>
      <c r="I17" s="119"/>
      <c r="J17" s="120"/>
      <c r="K17" s="119"/>
      <c r="L17" s="119"/>
      <c r="M17" s="120"/>
    </row>
    <row r="18" spans="1:27" ht="30" x14ac:dyDescent="0.35">
      <c r="A18" s="192" t="s">
        <v>107</v>
      </c>
      <c r="B18" s="192"/>
      <c r="C18" s="192"/>
      <c r="D18" s="192"/>
      <c r="E18" s="192"/>
      <c r="F18" s="192"/>
      <c r="G18" s="192"/>
      <c r="H18" s="192"/>
      <c r="I18" s="192"/>
      <c r="J18" s="192"/>
      <c r="K18" s="192"/>
      <c r="L18" s="192"/>
      <c r="M18" s="192"/>
    </row>
    <row r="19" spans="1:27" ht="15" customHeight="1" thickBot="1" x14ac:dyDescent="0.4">
      <c r="A19" s="13"/>
      <c r="B19" s="14"/>
      <c r="C19" s="14"/>
      <c r="D19" s="14"/>
      <c r="E19" s="14"/>
      <c r="F19" s="14"/>
      <c r="G19" s="14"/>
    </row>
    <row r="20" spans="1:27" s="60" customFormat="1" ht="19" thickTop="1" thickBot="1" x14ac:dyDescent="0.4">
      <c r="A20" s="258" t="s">
        <v>108</v>
      </c>
      <c r="B20" s="259"/>
      <c r="C20" s="259"/>
      <c r="D20" s="259"/>
      <c r="E20" s="259"/>
      <c r="F20" s="259"/>
      <c r="G20" s="259"/>
      <c r="H20" s="259"/>
      <c r="I20" s="259"/>
      <c r="J20" s="259"/>
      <c r="K20" s="259"/>
      <c r="L20" s="259"/>
      <c r="M20" s="260"/>
      <c r="N20" s="15" t="str">
        <f>"Note : "&amp;IF(COUNTIF(N23:N44,"Pb :*")&gt;0,"en attente",ROUNDUP(P20,1)&amp;" / 15")</f>
        <v>Note : en attente</v>
      </c>
      <c r="O20" s="78"/>
      <c r="P20" s="91">
        <f>(SUMPRODUCT((LEN(K23:K44)&gt;0)*O23:O44)+2*SUMPRODUCT((LEN(L23:L44)&gt;0)*O23:O44)+3*SUMPRODUCT((LEN(M23:M44)&gt;0)*O23:O44))/(SUMPRODUCT((I23:I44="à évaluer")*O23:O44)+SUMPRODUCT((I23:I44="")*O23:O44))*15/3</f>
        <v>0</v>
      </c>
      <c r="Q20" s="109"/>
      <c r="R20" s="78"/>
      <c r="S20" s="78"/>
      <c r="T20" s="78"/>
      <c r="U20" s="78"/>
      <c r="V20" s="78"/>
      <c r="W20" s="78"/>
      <c r="X20" s="78"/>
      <c r="Y20" s="78"/>
      <c r="Z20" s="78"/>
      <c r="AA20" s="78"/>
    </row>
    <row r="21" spans="1:27" ht="25" customHeight="1" thickBot="1" x14ac:dyDescent="0.4">
      <c r="A21" s="102" t="s">
        <v>13</v>
      </c>
      <c r="B21" s="204" t="s">
        <v>14</v>
      </c>
      <c r="C21" s="205"/>
      <c r="D21" s="205"/>
      <c r="E21" s="205"/>
      <c r="F21" s="205"/>
      <c r="G21" s="205"/>
      <c r="H21" s="205"/>
      <c r="I21" s="205"/>
      <c r="J21" s="205"/>
      <c r="K21" s="205"/>
      <c r="L21" s="205"/>
      <c r="M21" s="206"/>
      <c r="N21" s="17"/>
      <c r="O21" s="17"/>
      <c r="P21" s="84"/>
    </row>
    <row r="22" spans="1:27" ht="20" customHeight="1" x14ac:dyDescent="0.35">
      <c r="A22" s="53" t="s">
        <v>138</v>
      </c>
      <c r="B22" s="158" t="s">
        <v>48</v>
      </c>
      <c r="C22" s="159"/>
      <c r="D22" s="159"/>
      <c r="E22" s="159"/>
      <c r="F22" s="159"/>
      <c r="G22" s="159"/>
      <c r="H22" s="159"/>
      <c r="I22" s="19"/>
      <c r="J22" s="20">
        <v>0</v>
      </c>
      <c r="K22" s="21">
        <v>1</v>
      </c>
      <c r="L22" s="21">
        <v>2</v>
      </c>
      <c r="M22" s="22">
        <v>3</v>
      </c>
      <c r="O22" s="5"/>
    </row>
    <row r="23" spans="1:27" ht="20" customHeight="1" x14ac:dyDescent="0.35">
      <c r="A23" s="108" t="s">
        <v>97</v>
      </c>
      <c r="B23" s="232" t="s">
        <v>111</v>
      </c>
      <c r="C23" s="233"/>
      <c r="D23" s="233"/>
      <c r="E23" s="233"/>
      <c r="F23" s="233"/>
      <c r="G23" s="233"/>
      <c r="H23" s="234"/>
      <c r="I23" s="107" t="s">
        <v>17</v>
      </c>
      <c r="J23" s="106"/>
      <c r="K23" s="101"/>
      <c r="L23" s="101"/>
      <c r="M23" s="103"/>
      <c r="N23" s="23" t="str">
        <f t="shared" ref="N23:N25" si="0">IF(O23=0,"",IF(LEN(J23&amp;K23&amp;L23&amp;M23)&gt;1,"Pb : Trop de caractères saisis",IF(LEN(J23&amp;K23&amp;L23&amp;M23)=0,"Pb : cocher une des 4 cases","")))</f>
        <v>Pb : cocher une des 4 cases</v>
      </c>
      <c r="O23" s="24">
        <v>7.4999999999999997E-2</v>
      </c>
      <c r="P23" s="85"/>
    </row>
    <row r="24" spans="1:27" ht="20" customHeight="1" x14ac:dyDescent="0.35">
      <c r="A24" s="108" t="s">
        <v>97</v>
      </c>
      <c r="B24" s="232" t="s">
        <v>112</v>
      </c>
      <c r="C24" s="233"/>
      <c r="D24" s="233"/>
      <c r="E24" s="233"/>
      <c r="F24" s="233"/>
      <c r="G24" s="233"/>
      <c r="H24" s="234"/>
      <c r="I24" s="107" t="s">
        <v>17</v>
      </c>
      <c r="J24" s="106"/>
      <c r="K24" s="101"/>
      <c r="L24" s="101"/>
      <c r="M24" s="103"/>
      <c r="N24" s="23" t="str">
        <f t="shared" si="0"/>
        <v>Pb : cocher une des 4 cases</v>
      </c>
      <c r="O24" s="24">
        <v>7.4999999999999997E-2</v>
      </c>
      <c r="P24" s="85"/>
    </row>
    <row r="25" spans="1:27" ht="20" customHeight="1" thickBot="1" x14ac:dyDescent="0.4">
      <c r="A25" s="80" t="s">
        <v>97</v>
      </c>
      <c r="B25" s="235" t="s">
        <v>113</v>
      </c>
      <c r="C25" s="236"/>
      <c r="D25" s="236"/>
      <c r="E25" s="236"/>
      <c r="F25" s="236"/>
      <c r="G25" s="236"/>
      <c r="H25" s="237"/>
      <c r="I25" s="26" t="s">
        <v>17</v>
      </c>
      <c r="J25" s="74"/>
      <c r="K25" s="104"/>
      <c r="L25" s="104"/>
      <c r="M25" s="105"/>
      <c r="N25" s="23" t="str">
        <f t="shared" si="0"/>
        <v>Pb : cocher une des 4 cases</v>
      </c>
      <c r="O25" s="24">
        <v>7.4999999999999997E-2</v>
      </c>
      <c r="P25" s="85"/>
    </row>
    <row r="26" spans="1:27" ht="20" customHeight="1" x14ac:dyDescent="0.35">
      <c r="A26" s="53" t="s">
        <v>49</v>
      </c>
      <c r="B26" s="158" t="s">
        <v>50</v>
      </c>
      <c r="C26" s="159"/>
      <c r="D26" s="159"/>
      <c r="E26" s="159"/>
      <c r="F26" s="159"/>
      <c r="G26" s="159"/>
      <c r="H26" s="159"/>
      <c r="I26" s="19"/>
      <c r="J26" s="20">
        <v>0</v>
      </c>
      <c r="K26" s="21">
        <v>1</v>
      </c>
      <c r="L26" s="21">
        <v>2</v>
      </c>
      <c r="M26" s="22">
        <v>3</v>
      </c>
      <c r="P26" s="85"/>
    </row>
    <row r="27" spans="1:27" ht="75" customHeight="1" thickBot="1" x14ac:dyDescent="0.4">
      <c r="A27" s="80" t="s">
        <v>97</v>
      </c>
      <c r="B27" s="193" t="s">
        <v>114</v>
      </c>
      <c r="C27" s="194"/>
      <c r="D27" s="194"/>
      <c r="E27" s="194"/>
      <c r="F27" s="194"/>
      <c r="G27" s="194"/>
      <c r="H27" s="195"/>
      <c r="I27" s="26" t="s">
        <v>17</v>
      </c>
      <c r="J27" s="66"/>
      <c r="K27" s="67"/>
      <c r="L27" s="67"/>
      <c r="M27" s="68"/>
      <c r="N27" s="23" t="str">
        <f>IF(O27=0,"",IF(LEN(J27&amp;K27&amp;L27&amp;M27)&gt;1,"Pb : Trop de caractères saisis",IF(LEN(J27&amp;K27&amp;L27&amp;M27)=0,"Pb : cocher une des 4 cases","")))</f>
        <v>Pb : cocher une des 4 cases</v>
      </c>
      <c r="O27" s="24">
        <v>7.4999999999999997E-2</v>
      </c>
      <c r="P27" s="85"/>
    </row>
    <row r="28" spans="1:27" ht="25" customHeight="1" thickBot="1" x14ac:dyDescent="0.4">
      <c r="A28" s="36" t="s">
        <v>30</v>
      </c>
      <c r="B28" s="180" t="s">
        <v>81</v>
      </c>
      <c r="C28" s="181"/>
      <c r="D28" s="181"/>
      <c r="E28" s="181"/>
      <c r="F28" s="181"/>
      <c r="G28" s="181"/>
      <c r="H28" s="181"/>
      <c r="I28" s="181"/>
      <c r="J28" s="181"/>
      <c r="K28" s="181"/>
      <c r="L28" s="181"/>
      <c r="M28" s="182"/>
      <c r="O28" s="37"/>
      <c r="P28" s="87"/>
    </row>
    <row r="29" spans="1:27" ht="20" customHeight="1" x14ac:dyDescent="0.35">
      <c r="A29" s="38" t="s">
        <v>31</v>
      </c>
      <c r="B29" s="183" t="s">
        <v>32</v>
      </c>
      <c r="C29" s="184"/>
      <c r="D29" s="184"/>
      <c r="E29" s="184"/>
      <c r="F29" s="184"/>
      <c r="G29" s="184"/>
      <c r="H29" s="185"/>
      <c r="I29" s="19"/>
      <c r="J29" s="39">
        <v>0</v>
      </c>
      <c r="K29" s="40">
        <v>1</v>
      </c>
      <c r="L29" s="40">
        <v>2</v>
      </c>
      <c r="M29" s="41">
        <v>3</v>
      </c>
      <c r="N29" s="42"/>
      <c r="O29" s="24"/>
      <c r="P29" s="85"/>
    </row>
    <row r="30" spans="1:27" ht="20" customHeight="1" x14ac:dyDescent="0.35">
      <c r="A30" s="79" t="s">
        <v>97</v>
      </c>
      <c r="B30" s="193" t="s">
        <v>33</v>
      </c>
      <c r="C30" s="194"/>
      <c r="D30" s="194"/>
      <c r="E30" s="194"/>
      <c r="F30" s="194"/>
      <c r="G30" s="194"/>
      <c r="H30" s="195"/>
      <c r="I30" s="43" t="s">
        <v>17</v>
      </c>
      <c r="J30" s="66"/>
      <c r="K30" s="67"/>
      <c r="L30" s="67"/>
      <c r="M30" s="68"/>
      <c r="N30" s="23" t="str">
        <f>IF(O30=0,"",IF(LEN(J30&amp;K30&amp;L30&amp;M30)&gt;1,"Pb : Trop de caractères saisis",IF(LEN(J30&amp;K30&amp;L30&amp;M30)=0,"Pb : cocher une des 4 cases","")))</f>
        <v>Pb : cocher une des 4 cases</v>
      </c>
      <c r="O30" s="24">
        <v>0.08</v>
      </c>
      <c r="P30" s="85"/>
    </row>
    <row r="31" spans="1:27" ht="20" customHeight="1" thickBot="1" x14ac:dyDescent="0.4">
      <c r="A31" s="79" t="s">
        <v>97</v>
      </c>
      <c r="B31" s="193" t="s">
        <v>141</v>
      </c>
      <c r="C31" s="194"/>
      <c r="D31" s="194"/>
      <c r="E31" s="194"/>
      <c r="F31" s="194"/>
      <c r="G31" s="194"/>
      <c r="H31" s="195"/>
      <c r="I31" s="43" t="s">
        <v>17</v>
      </c>
      <c r="J31" s="66"/>
      <c r="K31" s="67"/>
      <c r="L31" s="67"/>
      <c r="M31" s="68"/>
      <c r="N31" s="23" t="str">
        <f>IF(O31=0,"",IF(LEN(J31&amp;K31&amp;L31&amp;M31)&gt;1,"Pb : Trop de caractères saisis",IF(LEN(J31&amp;K31&amp;L31&amp;M31)=0,"Pb : cocher une des 4 cases","")))</f>
        <v>Pb : cocher une des 4 cases</v>
      </c>
      <c r="O31" s="24">
        <v>0.08</v>
      </c>
      <c r="P31" s="85"/>
    </row>
    <row r="32" spans="1:27" ht="20" customHeight="1" x14ac:dyDescent="0.35">
      <c r="A32" s="38" t="s">
        <v>34</v>
      </c>
      <c r="B32" s="183" t="s">
        <v>35</v>
      </c>
      <c r="C32" s="184"/>
      <c r="D32" s="184"/>
      <c r="E32" s="184"/>
      <c r="F32" s="184"/>
      <c r="G32" s="184"/>
      <c r="H32" s="185"/>
      <c r="I32" s="19"/>
      <c r="J32" s="39">
        <v>0</v>
      </c>
      <c r="K32" s="40">
        <v>1</v>
      </c>
      <c r="L32" s="40">
        <v>2</v>
      </c>
      <c r="M32" s="41">
        <v>3</v>
      </c>
      <c r="O32" s="24"/>
      <c r="P32" s="85"/>
    </row>
    <row r="33" spans="1:27" ht="20" customHeight="1" thickBot="1" x14ac:dyDescent="0.4">
      <c r="A33" s="79" t="s">
        <v>97</v>
      </c>
      <c r="B33" s="193" t="s">
        <v>36</v>
      </c>
      <c r="C33" s="194"/>
      <c r="D33" s="194"/>
      <c r="E33" s="194"/>
      <c r="F33" s="194"/>
      <c r="G33" s="194"/>
      <c r="H33" s="195"/>
      <c r="I33" s="43" t="s">
        <v>17</v>
      </c>
      <c r="J33" s="66"/>
      <c r="K33" s="67"/>
      <c r="L33" s="67"/>
      <c r="M33" s="68"/>
      <c r="N33" s="23" t="str">
        <f>IF(O33=0,"",IF(LEN(J33&amp;K33&amp;L33&amp;M33)&gt;1,"Pb : Trop de caractères saisis",IF(LEN(J33&amp;K33&amp;L33&amp;M33)=0,"Pb : cocher une des 4 cases","")))</f>
        <v>Pb : cocher une des 4 cases</v>
      </c>
      <c r="O33" s="24">
        <v>0.08</v>
      </c>
      <c r="P33" s="85"/>
    </row>
    <row r="34" spans="1:27" ht="20" customHeight="1" x14ac:dyDescent="0.35">
      <c r="A34" s="38" t="s">
        <v>37</v>
      </c>
      <c r="B34" s="183" t="s">
        <v>38</v>
      </c>
      <c r="C34" s="184"/>
      <c r="D34" s="184"/>
      <c r="E34" s="184"/>
      <c r="F34" s="184"/>
      <c r="G34" s="184"/>
      <c r="H34" s="185"/>
      <c r="I34" s="19"/>
      <c r="J34" s="39">
        <v>0</v>
      </c>
      <c r="K34" s="40">
        <v>1</v>
      </c>
      <c r="L34" s="40">
        <v>2</v>
      </c>
      <c r="M34" s="41">
        <v>3</v>
      </c>
      <c r="O34" s="24"/>
      <c r="P34" s="85"/>
    </row>
    <row r="35" spans="1:27" ht="20" customHeight="1" thickBot="1" x14ac:dyDescent="0.4">
      <c r="A35" s="79" t="s">
        <v>97</v>
      </c>
      <c r="B35" s="199" t="s">
        <v>39</v>
      </c>
      <c r="C35" s="194"/>
      <c r="D35" s="194"/>
      <c r="E35" s="194"/>
      <c r="F35" s="194"/>
      <c r="G35" s="194"/>
      <c r="H35" s="195"/>
      <c r="I35" s="43" t="s">
        <v>17</v>
      </c>
      <c r="J35" s="66"/>
      <c r="K35" s="67"/>
      <c r="L35" s="67"/>
      <c r="M35" s="68"/>
      <c r="N35" s="23" t="str">
        <f>IF(O35=0,"",IF(LEN(J35&amp;K35&amp;L35&amp;M35)&gt;1,"Pb : Trop de caractères saisis",IF(LEN(J35&amp;K35&amp;L35&amp;M35)=0,"Pb : cocher une des 4 cases","")))</f>
        <v>Pb : cocher une des 4 cases</v>
      </c>
      <c r="O35" s="24">
        <v>0.08</v>
      </c>
      <c r="P35" s="85"/>
    </row>
    <row r="36" spans="1:27" ht="20" customHeight="1" x14ac:dyDescent="0.35">
      <c r="A36" s="38" t="s">
        <v>40</v>
      </c>
      <c r="B36" s="183" t="s">
        <v>41</v>
      </c>
      <c r="C36" s="184"/>
      <c r="D36" s="184"/>
      <c r="E36" s="184"/>
      <c r="F36" s="184"/>
      <c r="G36" s="184"/>
      <c r="H36" s="185"/>
      <c r="I36" s="19"/>
      <c r="J36" s="39">
        <v>0</v>
      </c>
      <c r="K36" s="40">
        <v>1</v>
      </c>
      <c r="L36" s="40">
        <v>2</v>
      </c>
      <c r="M36" s="41">
        <v>3</v>
      </c>
      <c r="O36" s="24"/>
      <c r="P36" s="85"/>
    </row>
    <row r="37" spans="1:27" ht="20" customHeight="1" thickBot="1" x14ac:dyDescent="0.4">
      <c r="A37" s="79" t="s">
        <v>97</v>
      </c>
      <c r="B37" s="199" t="s">
        <v>42</v>
      </c>
      <c r="C37" s="194"/>
      <c r="D37" s="194"/>
      <c r="E37" s="194"/>
      <c r="F37" s="194"/>
      <c r="G37" s="194"/>
      <c r="H37" s="195"/>
      <c r="I37" s="43" t="s">
        <v>17</v>
      </c>
      <c r="J37" s="66"/>
      <c r="K37" s="67"/>
      <c r="L37" s="67"/>
      <c r="M37" s="68"/>
      <c r="N37" s="23" t="str">
        <f>IF(O37=0,"",IF(LEN(J37&amp;K37&amp;L37&amp;M37)&gt;1,"Pb : Trop de caractères saisis",IF(LEN(J37&amp;K37&amp;L37&amp;M37)=0,"Pb : cocher une des 4 cases","")))</f>
        <v>Pb : cocher une des 4 cases</v>
      </c>
      <c r="O37" s="24">
        <v>0.08</v>
      </c>
      <c r="P37" s="85"/>
    </row>
    <row r="38" spans="1:27" ht="25" customHeight="1" thickBot="1" x14ac:dyDescent="0.4">
      <c r="A38" s="45" t="s">
        <v>43</v>
      </c>
      <c r="B38" s="177" t="s">
        <v>82</v>
      </c>
      <c r="C38" s="178"/>
      <c r="D38" s="178"/>
      <c r="E38" s="178"/>
      <c r="F38" s="178"/>
      <c r="G38" s="178"/>
      <c r="H38" s="178"/>
      <c r="I38" s="178"/>
      <c r="J38" s="178"/>
      <c r="K38" s="178"/>
      <c r="L38" s="178"/>
      <c r="M38" s="179"/>
      <c r="O38" s="44"/>
      <c r="P38" s="88"/>
    </row>
    <row r="39" spans="1:27" ht="20" customHeight="1" x14ac:dyDescent="0.35">
      <c r="A39" s="47" t="s">
        <v>115</v>
      </c>
      <c r="B39" s="172" t="s">
        <v>119</v>
      </c>
      <c r="C39" s="173"/>
      <c r="D39" s="173"/>
      <c r="E39" s="173"/>
      <c r="F39" s="173"/>
      <c r="G39" s="173"/>
      <c r="H39" s="174"/>
      <c r="I39" s="48" t="s">
        <v>135</v>
      </c>
      <c r="J39" s="48">
        <v>0</v>
      </c>
      <c r="K39" s="49">
        <v>1</v>
      </c>
      <c r="L39" s="49">
        <v>2</v>
      </c>
      <c r="M39" s="50">
        <v>3</v>
      </c>
      <c r="O39" s="37"/>
      <c r="P39" s="87"/>
    </row>
    <row r="40" spans="1:27" ht="35" customHeight="1" thickBot="1" x14ac:dyDescent="0.4">
      <c r="A40" s="128" t="s">
        <v>97</v>
      </c>
      <c r="B40" s="186" t="s">
        <v>134</v>
      </c>
      <c r="C40" s="187"/>
      <c r="D40" s="187"/>
      <c r="E40" s="187"/>
      <c r="F40" s="187"/>
      <c r="G40" s="187"/>
      <c r="H40" s="188"/>
      <c r="I40" s="117"/>
      <c r="J40" s="70"/>
      <c r="K40" s="61"/>
      <c r="L40" s="61"/>
      <c r="M40" s="62"/>
      <c r="N40" s="23" t="str">
        <f t="shared" ref="N40" si="1">IF(O40=0,"",IF(LEN(I40&amp;J40&amp;K40&amp;L40&amp;M40)&gt;1,"Pb : Trop de caractères saisis",IF(LEN(I40&amp;J40&amp;K40&amp;L40&amp;M40)=0,"Pb : cocher une des 5 cases","")))</f>
        <v>Pb : cocher une des 5 cases</v>
      </c>
      <c r="O40" s="24">
        <v>7.4999999999999997E-2</v>
      </c>
      <c r="P40" s="85"/>
    </row>
    <row r="41" spans="1:27" ht="20" customHeight="1" x14ac:dyDescent="0.35">
      <c r="A41" s="47" t="s">
        <v>52</v>
      </c>
      <c r="B41" s="172" t="s">
        <v>53</v>
      </c>
      <c r="C41" s="173"/>
      <c r="D41" s="173"/>
      <c r="E41" s="173"/>
      <c r="F41" s="173"/>
      <c r="G41" s="173"/>
      <c r="H41" s="174"/>
      <c r="I41" s="48" t="s">
        <v>135</v>
      </c>
      <c r="J41" s="48">
        <v>0</v>
      </c>
      <c r="K41" s="49">
        <v>1</v>
      </c>
      <c r="L41" s="49">
        <v>2</v>
      </c>
      <c r="M41" s="50">
        <v>3</v>
      </c>
      <c r="O41" s="37"/>
      <c r="P41" s="87"/>
    </row>
    <row r="42" spans="1:27" ht="20" customHeight="1" x14ac:dyDescent="0.35">
      <c r="A42" s="135" t="s">
        <v>97</v>
      </c>
      <c r="B42" s="245" t="s">
        <v>116</v>
      </c>
      <c r="C42" s="246"/>
      <c r="D42" s="246"/>
      <c r="E42" s="246"/>
      <c r="F42" s="246"/>
      <c r="G42" s="246"/>
      <c r="H42" s="247"/>
      <c r="I42" s="142" t="s">
        <v>17</v>
      </c>
      <c r="J42" s="143"/>
      <c r="K42" s="144"/>
      <c r="L42" s="144"/>
      <c r="M42" s="145"/>
      <c r="N42" s="23" t="str">
        <f>IF(O42=0,"",IF(LEN(J42&amp;K42&amp;L42&amp;M42)&gt;1,"Pb : Trop de caractères saisis",IF(LEN(J42&amp;K42&amp;L42&amp;M42)=0,"Pb : cocher une des 4 cases","")))</f>
        <v>Pb : cocher une des 4 cases</v>
      </c>
      <c r="O42" s="24">
        <v>7.4999999999999997E-2</v>
      </c>
      <c r="P42" s="85"/>
    </row>
    <row r="43" spans="1:27" ht="20" customHeight="1" x14ac:dyDescent="0.35">
      <c r="A43" s="137" t="s">
        <v>97</v>
      </c>
      <c r="B43" s="242" t="s">
        <v>117</v>
      </c>
      <c r="C43" s="243"/>
      <c r="D43" s="243"/>
      <c r="E43" s="243"/>
      <c r="F43" s="243"/>
      <c r="G43" s="243"/>
      <c r="H43" s="244"/>
      <c r="I43" s="146"/>
      <c r="J43" s="147"/>
      <c r="K43" s="148"/>
      <c r="L43" s="148"/>
      <c r="M43" s="149"/>
      <c r="N43" s="23" t="str">
        <f t="shared" ref="N43" si="2">IF(O43=0,"",IF(LEN(I43&amp;J43&amp;K43&amp;L43&amp;M43)&gt;1,"Pb : Trop de caractères saisis",IF(LEN(I43&amp;J43&amp;K43&amp;L43&amp;M43)=0,"Pb : cocher une des 5 cases","")))</f>
        <v>Pb : cocher une des 5 cases</v>
      </c>
      <c r="O43" s="24">
        <v>7.4999999999999997E-2</v>
      </c>
      <c r="P43" s="85"/>
    </row>
    <row r="44" spans="1:27" ht="20" customHeight="1" thickBot="1" x14ac:dyDescent="0.4">
      <c r="A44" s="136" t="s">
        <v>97</v>
      </c>
      <c r="B44" s="238" t="s">
        <v>118</v>
      </c>
      <c r="C44" s="239"/>
      <c r="D44" s="239"/>
      <c r="E44" s="239"/>
      <c r="F44" s="239"/>
      <c r="G44" s="239"/>
      <c r="H44" s="240"/>
      <c r="I44" s="138" t="s">
        <v>17</v>
      </c>
      <c r="J44" s="139"/>
      <c r="K44" s="140"/>
      <c r="L44" s="140"/>
      <c r="M44" s="141"/>
      <c r="N44" s="23" t="str">
        <f>IF(O44=0,"",IF(LEN(J44&amp;K44&amp;L44&amp;M44)&gt;1,"Pb : Trop de caractères saisis",IF(LEN(J44&amp;K44&amp;L44&amp;M44)=0,"Pb : cocher une des 4 cases","")))</f>
        <v>Pb : cocher une des 4 cases</v>
      </c>
      <c r="O44" s="24">
        <v>7.4999999999999997E-2</v>
      </c>
      <c r="P44" s="85"/>
    </row>
    <row r="45" spans="1:27" s="18" customFormat="1" ht="21" customHeight="1" thickBot="1" x14ac:dyDescent="0.4">
      <c r="A45" s="27"/>
      <c r="B45" s="28"/>
      <c r="C45" s="29"/>
      <c r="D45" s="29"/>
      <c r="E45" s="29"/>
      <c r="F45" s="29"/>
      <c r="G45" s="29"/>
      <c r="H45" s="29"/>
      <c r="I45" s="30"/>
      <c r="J45" s="30"/>
      <c r="K45" s="30"/>
      <c r="L45" s="30"/>
      <c r="M45" s="30"/>
      <c r="N45" s="16"/>
      <c r="O45" s="17"/>
      <c r="P45" s="86"/>
    </row>
    <row r="46" spans="1:27" s="60" customFormat="1" ht="19.5" customHeight="1" thickTop="1" thickBot="1" x14ac:dyDescent="0.4">
      <c r="A46" s="189" t="s">
        <v>120</v>
      </c>
      <c r="B46" s="190"/>
      <c r="C46" s="190"/>
      <c r="D46" s="190"/>
      <c r="E46" s="190"/>
      <c r="F46" s="190"/>
      <c r="G46" s="190"/>
      <c r="H46" s="190"/>
      <c r="I46" s="190"/>
      <c r="J46" s="190"/>
      <c r="K46" s="190"/>
      <c r="L46" s="190"/>
      <c r="M46" s="191"/>
      <c r="N46" s="15" t="str">
        <f>"Note : "&amp;IF(COUNTIF(N47:N56,"Pb :*")&gt;0,"en attente",ROUNDUP(P46,1)&amp;" / 5")</f>
        <v>Note : en attente</v>
      </c>
      <c r="O46" s="78"/>
      <c r="P46" s="91">
        <f>(SUMPRODUCT((LEN(K47:K56)&gt;0)*O47:O56)+2*SUMPRODUCT((LEN(L47:L56)&gt;0)*O47:O56)+3*SUMPRODUCT((LEN(M47:M56)&gt;0)*O47:O56))/(SUMPRODUCT((I47:I56="à évaluer")*O47:O56)+SUMPRODUCT((I47:I56="")*O47:O56))*5/3</f>
        <v>0</v>
      </c>
      <c r="Q46" s="78"/>
      <c r="R46" s="78"/>
      <c r="S46" s="78"/>
      <c r="T46" s="78"/>
      <c r="U46" s="78"/>
      <c r="V46" s="78"/>
      <c r="W46" s="78"/>
      <c r="X46" s="78"/>
      <c r="Y46" s="78"/>
      <c r="Z46" s="78"/>
      <c r="AA46" s="78"/>
    </row>
    <row r="47" spans="1:27" ht="25" customHeight="1" thickTop="1" thickBot="1" x14ac:dyDescent="0.4">
      <c r="A47" s="31" t="s">
        <v>19</v>
      </c>
      <c r="B47" s="201" t="s">
        <v>20</v>
      </c>
      <c r="C47" s="202"/>
      <c r="D47" s="202"/>
      <c r="E47" s="202"/>
      <c r="F47" s="202"/>
      <c r="G47" s="202"/>
      <c r="H47" s="202"/>
      <c r="I47" s="202"/>
      <c r="J47" s="202"/>
      <c r="K47" s="202"/>
      <c r="L47" s="202"/>
      <c r="M47" s="203"/>
      <c r="N47" s="42"/>
      <c r="O47" s="5"/>
    </row>
    <row r="48" spans="1:27" ht="20" customHeight="1" x14ac:dyDescent="0.35">
      <c r="A48" s="32" t="s">
        <v>21</v>
      </c>
      <c r="B48" s="196" t="s">
        <v>22</v>
      </c>
      <c r="C48" s="197"/>
      <c r="D48" s="197"/>
      <c r="E48" s="197"/>
      <c r="F48" s="197"/>
      <c r="G48" s="197"/>
      <c r="H48" s="198"/>
      <c r="I48" s="51"/>
      <c r="J48" s="33">
        <v>0</v>
      </c>
      <c r="K48" s="34">
        <v>1</v>
      </c>
      <c r="L48" s="34">
        <v>2</v>
      </c>
      <c r="M48" s="35">
        <v>3</v>
      </c>
      <c r="O48" s="5"/>
    </row>
    <row r="49" spans="1:16" ht="20" customHeight="1" thickBot="1" x14ac:dyDescent="0.4">
      <c r="A49" s="152" t="s">
        <v>125</v>
      </c>
      <c r="B49" s="160" t="s">
        <v>54</v>
      </c>
      <c r="C49" s="175"/>
      <c r="D49" s="175"/>
      <c r="E49" s="175"/>
      <c r="F49" s="175"/>
      <c r="G49" s="175"/>
      <c r="H49" s="176"/>
      <c r="I49" s="43" t="s">
        <v>17</v>
      </c>
      <c r="J49" s="71"/>
      <c r="K49" s="72"/>
      <c r="L49" s="72"/>
      <c r="M49" s="73"/>
      <c r="N49" s="23" t="str">
        <f>IF(O49=0,"",IF(LEN(J49&amp;K49&amp;L49&amp;M49)&gt;1,"Pb : Trop de caractères saisis",IF(LEN(J49&amp;K49&amp;L49&amp;M49)=0,"Pb : cocher une des 4 cases","")))</f>
        <v>Pb : cocher une des 4 cases</v>
      </c>
      <c r="O49" s="24">
        <v>0.25</v>
      </c>
      <c r="P49" s="85"/>
    </row>
    <row r="50" spans="1:16" ht="20" customHeight="1" x14ac:dyDescent="0.35">
      <c r="A50" s="32" t="s">
        <v>24</v>
      </c>
      <c r="B50" s="196" t="s">
        <v>25</v>
      </c>
      <c r="C50" s="197"/>
      <c r="D50" s="197"/>
      <c r="E50" s="197"/>
      <c r="F50" s="197"/>
      <c r="G50" s="197"/>
      <c r="H50" s="198"/>
      <c r="I50" s="51"/>
      <c r="J50" s="33">
        <v>0</v>
      </c>
      <c r="K50" s="34">
        <v>1</v>
      </c>
      <c r="L50" s="34">
        <v>2</v>
      </c>
      <c r="M50" s="35">
        <v>3</v>
      </c>
      <c r="O50" s="5"/>
    </row>
    <row r="51" spans="1:16" ht="35" customHeight="1" thickBot="1" x14ac:dyDescent="0.4">
      <c r="A51" s="152" t="s">
        <v>125</v>
      </c>
      <c r="B51" s="160" t="s">
        <v>122</v>
      </c>
      <c r="C51" s="175"/>
      <c r="D51" s="175"/>
      <c r="E51" s="175"/>
      <c r="F51" s="175"/>
      <c r="G51" s="175"/>
      <c r="H51" s="176"/>
      <c r="I51" s="43" t="s">
        <v>17</v>
      </c>
      <c r="J51" s="71"/>
      <c r="K51" s="72"/>
      <c r="L51" s="72"/>
      <c r="M51" s="73"/>
      <c r="N51" s="23" t="str">
        <f>IF(O51=0,"",IF(LEN(J51&amp;K51&amp;L51&amp;M51)&gt;1,"Pb : Trop de caractères saisis",IF(LEN(J51&amp;K51&amp;L51&amp;M51)=0,"Pb : cocher une des 4 cases","")))</f>
        <v>Pb : cocher une des 4 cases</v>
      </c>
      <c r="O51" s="24">
        <v>0.25</v>
      </c>
      <c r="P51" s="85"/>
    </row>
    <row r="52" spans="1:16" ht="20" customHeight="1" x14ac:dyDescent="0.35">
      <c r="A52" s="32" t="s">
        <v>121</v>
      </c>
      <c r="B52" s="196" t="s">
        <v>123</v>
      </c>
      <c r="C52" s="197"/>
      <c r="D52" s="197"/>
      <c r="E52" s="197"/>
      <c r="F52" s="197"/>
      <c r="G52" s="197"/>
      <c r="H52" s="198"/>
      <c r="I52" s="51"/>
      <c r="J52" s="33">
        <v>0</v>
      </c>
      <c r="K52" s="34">
        <v>1</v>
      </c>
      <c r="L52" s="34">
        <v>2</v>
      </c>
      <c r="M52" s="35">
        <v>3</v>
      </c>
      <c r="O52" s="5"/>
    </row>
    <row r="53" spans="1:16" ht="35" customHeight="1" thickBot="1" x14ac:dyDescent="0.4">
      <c r="A53" s="152" t="s">
        <v>125</v>
      </c>
      <c r="B53" s="160" t="s">
        <v>124</v>
      </c>
      <c r="C53" s="175"/>
      <c r="D53" s="175"/>
      <c r="E53" s="175"/>
      <c r="F53" s="175"/>
      <c r="G53" s="175"/>
      <c r="H53" s="176"/>
      <c r="I53" s="43" t="s">
        <v>17</v>
      </c>
      <c r="J53" s="71"/>
      <c r="K53" s="72"/>
      <c r="L53" s="72"/>
      <c r="M53" s="73"/>
      <c r="N53" s="23" t="str">
        <f>IF(O53=0,"",IF(LEN(J53&amp;K53&amp;L53&amp;M53)&gt;1,"Pb : Trop de caractères saisis",IF(LEN(J53&amp;K53&amp;L53&amp;M53)=0,"Pb : cocher une des 4 cases","")))</f>
        <v>Pb : cocher une des 4 cases</v>
      </c>
      <c r="O53" s="24">
        <v>0.25</v>
      </c>
      <c r="P53" s="85"/>
    </row>
    <row r="54" spans="1:16" ht="25" customHeight="1" thickBot="1" x14ac:dyDescent="0.4">
      <c r="A54" s="45" t="s">
        <v>43</v>
      </c>
      <c r="B54" s="177" t="s">
        <v>82</v>
      </c>
      <c r="C54" s="178"/>
      <c r="D54" s="178"/>
      <c r="E54" s="178"/>
      <c r="F54" s="178"/>
      <c r="G54" s="178"/>
      <c r="H54" s="178"/>
      <c r="I54" s="178"/>
      <c r="J54" s="178"/>
      <c r="K54" s="178"/>
      <c r="L54" s="178"/>
      <c r="M54" s="179"/>
      <c r="O54" s="5"/>
    </row>
    <row r="55" spans="1:16" ht="20" customHeight="1" x14ac:dyDescent="0.35">
      <c r="A55" s="47" t="s">
        <v>126</v>
      </c>
      <c r="B55" s="172" t="s">
        <v>127</v>
      </c>
      <c r="C55" s="173"/>
      <c r="D55" s="173"/>
      <c r="E55" s="173"/>
      <c r="F55" s="173"/>
      <c r="G55" s="173"/>
      <c r="H55" s="173"/>
      <c r="I55" s="19"/>
      <c r="J55" s="125">
        <v>0</v>
      </c>
      <c r="K55" s="49">
        <v>1</v>
      </c>
      <c r="L55" s="49">
        <v>2</v>
      </c>
      <c r="M55" s="50">
        <v>3</v>
      </c>
      <c r="O55" s="46"/>
    </row>
    <row r="56" spans="1:16" ht="20" customHeight="1" thickBot="1" x14ac:dyDescent="0.4">
      <c r="A56" s="126" t="s">
        <v>125</v>
      </c>
      <c r="B56" s="160" t="s">
        <v>128</v>
      </c>
      <c r="C56" s="161"/>
      <c r="D56" s="161"/>
      <c r="E56" s="161"/>
      <c r="F56" s="161"/>
      <c r="G56" s="161"/>
      <c r="H56" s="162"/>
      <c r="I56" s="26" t="s">
        <v>17</v>
      </c>
      <c r="J56" s="69"/>
      <c r="K56" s="63"/>
      <c r="L56" s="63"/>
      <c r="M56" s="64"/>
      <c r="N56" s="23" t="str">
        <f>IF(O56=0,"",IF(LEN(J56&amp;K56&amp;L56&amp;M56)&gt;1,"Pb : Trop de caractères saisis",IF(LEN(J56&amp;K56&amp;L56&amp;M56)=0,"Pb : cocher une des 4 cases","")))</f>
        <v>Pb : cocher une des 4 cases</v>
      </c>
      <c r="O56" s="24">
        <v>0.25</v>
      </c>
      <c r="P56" s="85"/>
    </row>
    <row r="57" spans="1:16" ht="20.5" thickBot="1" x14ac:dyDescent="0.4">
      <c r="B57" s="54"/>
      <c r="C57" s="55"/>
      <c r="D57" s="55"/>
      <c r="E57" s="55"/>
      <c r="F57" s="55"/>
      <c r="G57" s="55"/>
      <c r="H57" s="55"/>
      <c r="I57" s="30"/>
      <c r="J57" s="56"/>
      <c r="K57" s="56"/>
      <c r="L57" s="56"/>
      <c r="M57" s="56"/>
      <c r="P57" s="85"/>
    </row>
    <row r="58" spans="1:16" ht="20.5" thickBot="1" x14ac:dyDescent="0.4">
      <c r="B58" s="130" t="s">
        <v>129</v>
      </c>
      <c r="C58" s="129"/>
      <c r="D58" s="129"/>
      <c r="E58" s="129"/>
      <c r="F58" s="129"/>
      <c r="G58" s="129"/>
      <c r="H58" s="129"/>
      <c r="I58" s="154" t="str">
        <f>IF(ISNUMBER(SEARCH("attente",N20&amp;N46)),"en attente",ROUNDUP(SUM(P20:P56),1))</f>
        <v>en attente</v>
      </c>
      <c r="J58" s="154"/>
      <c r="K58" s="154"/>
      <c r="L58" s="154"/>
      <c r="M58" s="131" t="s">
        <v>132</v>
      </c>
      <c r="N58" s="16"/>
      <c r="O58" s="17"/>
      <c r="P58" s="86"/>
    </row>
    <row r="59" spans="1:16" ht="20.5" thickBot="1" x14ac:dyDescent="0.4">
      <c r="B59" s="130" t="s">
        <v>130</v>
      </c>
      <c r="C59" s="129"/>
      <c r="D59" s="129"/>
      <c r="E59" s="129"/>
      <c r="F59" s="129"/>
      <c r="G59" s="129"/>
      <c r="H59" s="129"/>
      <c r="I59" s="154" t="str">
        <f>'Evaluation Collective'!I47:L47</f>
        <v>en attente</v>
      </c>
      <c r="J59" s="154"/>
      <c r="K59" s="154"/>
      <c r="L59" s="154" t="str">
        <f>'Evaluation Collective'!I47</f>
        <v>en attente</v>
      </c>
      <c r="M59" s="131" t="s">
        <v>131</v>
      </c>
      <c r="N59" s="16"/>
      <c r="O59" s="17"/>
      <c r="P59" s="86"/>
    </row>
    <row r="60" spans="1:16" s="116" customFormat="1" ht="20.5" thickBot="1" x14ac:dyDescent="0.4">
      <c r="A60" s="110"/>
      <c r="B60" s="111"/>
      <c r="C60" s="111"/>
      <c r="D60" s="111"/>
      <c r="E60" s="111"/>
      <c r="F60" s="111"/>
      <c r="G60" s="111"/>
      <c r="H60" s="111"/>
      <c r="I60" s="112"/>
      <c r="J60" s="112"/>
      <c r="K60" s="112"/>
      <c r="L60" s="112"/>
      <c r="M60" s="111"/>
      <c r="N60" s="113"/>
      <c r="O60" s="114"/>
      <c r="P60" s="115"/>
    </row>
    <row r="61" spans="1:16" ht="23.5" thickBot="1" x14ac:dyDescent="0.4">
      <c r="B61" s="132" t="s">
        <v>90</v>
      </c>
      <c r="C61" s="133"/>
      <c r="D61" s="133"/>
      <c r="E61" s="133"/>
      <c r="F61" s="133"/>
      <c r="G61" s="133"/>
      <c r="H61" s="133"/>
      <c r="I61" s="241" t="str">
        <f>IF(AND(ISNUMBER(I58),ISNUMBER(I59)),CEILING((I58+I59)/3*2,0.5),"en attente")</f>
        <v>en attente</v>
      </c>
      <c r="J61" s="241"/>
      <c r="K61" s="241"/>
      <c r="L61" s="241"/>
      <c r="M61" s="134" t="s">
        <v>132</v>
      </c>
      <c r="N61" s="16"/>
      <c r="O61" s="17"/>
      <c r="P61" s="86"/>
    </row>
    <row r="62" spans="1:16" x14ac:dyDescent="0.35">
      <c r="B62" s="57"/>
      <c r="C62" s="57"/>
      <c r="D62" s="57"/>
      <c r="E62" s="57"/>
      <c r="F62" s="57"/>
      <c r="G62" s="57"/>
      <c r="H62" s="57"/>
      <c r="I62" s="57"/>
      <c r="J62" s="57"/>
      <c r="K62" s="57"/>
      <c r="L62" s="57"/>
      <c r="M62" s="57"/>
      <c r="N62" s="16"/>
      <c r="O62" s="17"/>
      <c r="P62" s="86"/>
    </row>
    <row r="63" spans="1:16" ht="20.5" thickBot="1" x14ac:dyDescent="0.4">
      <c r="B63" s="167" t="s">
        <v>91</v>
      </c>
      <c r="C63" s="167"/>
      <c r="D63" s="167"/>
      <c r="E63" s="167"/>
      <c r="F63" s="167"/>
      <c r="G63" s="167"/>
      <c r="H63" s="58"/>
      <c r="I63" s="59"/>
      <c r="J63" s="58"/>
      <c r="K63" s="58"/>
      <c r="L63" s="60"/>
      <c r="M63" s="58"/>
      <c r="N63" s="16"/>
      <c r="O63" s="17"/>
      <c r="P63" s="86"/>
    </row>
    <row r="64" spans="1:16" s="18" customFormat="1" ht="95.25" customHeight="1" thickBot="1" x14ac:dyDescent="0.4">
      <c r="A64" s="27"/>
      <c r="B64" s="261"/>
      <c r="C64" s="169"/>
      <c r="D64" s="169"/>
      <c r="E64" s="169"/>
      <c r="F64" s="169"/>
      <c r="G64" s="169"/>
      <c r="H64" s="169"/>
      <c r="I64" s="169"/>
      <c r="J64" s="169"/>
      <c r="K64" s="169"/>
      <c r="L64" s="169"/>
      <c r="M64" s="170"/>
      <c r="N64" s="16"/>
      <c r="O64" s="17"/>
      <c r="P64" s="86"/>
    </row>
    <row r="65" spans="1:16" s="18" customFormat="1" x14ac:dyDescent="0.35">
      <c r="A65" s="27"/>
      <c r="B65" s="58"/>
      <c r="C65" s="58"/>
      <c r="D65" s="58"/>
      <c r="E65" s="58"/>
      <c r="F65" s="58"/>
      <c r="G65" s="58"/>
      <c r="H65" s="58"/>
      <c r="I65" s="58"/>
      <c r="J65" s="58"/>
      <c r="K65" s="58"/>
      <c r="L65" s="58"/>
      <c r="M65" s="58"/>
      <c r="N65" s="16"/>
      <c r="O65" s="17"/>
      <c r="P65" s="86"/>
    </row>
    <row r="66" spans="1:16" s="18" customFormat="1" ht="20.5" thickBot="1" x14ac:dyDescent="0.4">
      <c r="A66" s="27"/>
      <c r="B66" s="171" t="s">
        <v>92</v>
      </c>
      <c r="C66" s="171"/>
      <c r="D66" s="171"/>
      <c r="E66" s="171"/>
      <c r="F66" s="171"/>
      <c r="G66" s="171"/>
      <c r="H66" s="58"/>
      <c r="I66" s="171" t="s">
        <v>47</v>
      </c>
      <c r="J66" s="171"/>
      <c r="K66" s="171"/>
      <c r="L66" s="171"/>
      <c r="M66" s="171"/>
      <c r="N66" s="16"/>
      <c r="O66" s="17"/>
      <c r="P66" s="86"/>
    </row>
    <row r="67" spans="1:16" s="18" customFormat="1" ht="38.25" customHeight="1" thickBot="1" x14ac:dyDescent="0.4">
      <c r="A67" s="27"/>
      <c r="B67" s="163" t="s">
        <v>145</v>
      </c>
      <c r="C67" s="164"/>
      <c r="D67" s="164"/>
      <c r="E67" s="164"/>
      <c r="F67" s="164"/>
      <c r="G67" s="164"/>
      <c r="H67" s="165"/>
      <c r="I67" s="166"/>
      <c r="J67" s="166"/>
      <c r="K67" s="166"/>
      <c r="L67" s="166"/>
      <c r="M67" s="166"/>
      <c r="N67" s="16"/>
      <c r="O67" s="17"/>
      <c r="P67" s="86"/>
    </row>
    <row r="68" spans="1:16" s="18" customFormat="1" ht="38.25" customHeight="1" thickBot="1" x14ac:dyDescent="0.4">
      <c r="A68" s="27"/>
      <c r="B68" s="163" t="s">
        <v>146</v>
      </c>
      <c r="C68" s="164"/>
      <c r="D68" s="164"/>
      <c r="E68" s="164"/>
      <c r="F68" s="164"/>
      <c r="G68" s="164"/>
      <c r="H68" s="165"/>
      <c r="I68" s="166"/>
      <c r="J68" s="166"/>
      <c r="K68" s="166"/>
      <c r="L68" s="166"/>
      <c r="M68" s="166"/>
      <c r="N68" s="16"/>
      <c r="O68" s="17"/>
      <c r="P68" s="86"/>
    </row>
    <row r="69" spans="1:16" s="18" customFormat="1" x14ac:dyDescent="0.35">
      <c r="A69" s="27"/>
      <c r="B69" s="28"/>
      <c r="C69" s="29"/>
      <c r="D69" s="29"/>
      <c r="E69" s="29"/>
      <c r="F69" s="29"/>
      <c r="G69" s="29"/>
      <c r="H69" s="29"/>
      <c r="I69" s="30"/>
      <c r="J69" s="30"/>
      <c r="K69" s="30"/>
      <c r="L69" s="30"/>
      <c r="M69" s="30"/>
      <c r="N69" s="16"/>
      <c r="O69" s="17"/>
      <c r="P69" s="86"/>
    </row>
    <row r="70" spans="1:16" s="18" customFormat="1" x14ac:dyDescent="0.35">
      <c r="A70" s="27"/>
      <c r="B70" s="28"/>
      <c r="C70" s="29"/>
      <c r="D70" s="29"/>
      <c r="E70" s="29"/>
      <c r="F70" s="29"/>
      <c r="G70" s="29"/>
      <c r="H70" s="29"/>
      <c r="I70" s="30"/>
      <c r="J70" s="30"/>
      <c r="K70" s="30"/>
      <c r="L70" s="30"/>
      <c r="M70" s="30"/>
      <c r="N70" s="16"/>
      <c r="O70" s="17"/>
      <c r="P70" s="86"/>
    </row>
    <row r="71" spans="1:16" s="18" customFormat="1" x14ac:dyDescent="0.35">
      <c r="A71" s="27"/>
      <c r="B71" s="28"/>
      <c r="C71" s="29"/>
      <c r="D71" s="29"/>
      <c r="E71" s="29"/>
      <c r="F71" s="29"/>
      <c r="G71" s="29"/>
      <c r="H71" s="29"/>
      <c r="I71" s="30"/>
      <c r="J71" s="30"/>
      <c r="K71" s="30"/>
      <c r="L71" s="30"/>
      <c r="M71" s="30"/>
      <c r="N71" s="16"/>
      <c r="O71" s="17"/>
      <c r="P71" s="86"/>
    </row>
    <row r="72" spans="1:16" s="18" customFormat="1" x14ac:dyDescent="0.35">
      <c r="A72" s="27"/>
      <c r="B72" s="28"/>
      <c r="C72" s="29"/>
      <c r="D72" s="29"/>
      <c r="E72" s="29"/>
      <c r="F72" s="29"/>
      <c r="G72" s="29"/>
      <c r="H72" s="29"/>
      <c r="I72" s="30"/>
      <c r="J72" s="30"/>
      <c r="K72" s="30"/>
      <c r="L72" s="30"/>
      <c r="M72" s="30"/>
      <c r="N72" s="16"/>
      <c r="O72" s="17"/>
      <c r="P72" s="86"/>
    </row>
    <row r="73" spans="1:16" s="18" customFormat="1" x14ac:dyDescent="0.35">
      <c r="A73" s="27"/>
      <c r="B73" s="28"/>
      <c r="C73" s="29"/>
      <c r="D73" s="29"/>
      <c r="E73" s="29"/>
      <c r="F73" s="29"/>
      <c r="G73" s="29"/>
      <c r="H73" s="29"/>
      <c r="I73" s="30"/>
      <c r="J73" s="30"/>
      <c r="K73" s="30"/>
      <c r="L73" s="30"/>
      <c r="M73" s="30"/>
      <c r="N73" s="16"/>
      <c r="O73" s="17"/>
      <c r="P73" s="86"/>
    </row>
    <row r="74" spans="1:16" s="18" customFormat="1" x14ac:dyDescent="0.35">
      <c r="A74" s="27"/>
      <c r="B74" s="28"/>
      <c r="C74" s="29"/>
      <c r="D74" s="29"/>
      <c r="E74" s="29"/>
      <c r="F74" s="29"/>
      <c r="G74" s="29"/>
      <c r="H74" s="29"/>
      <c r="I74" s="30"/>
      <c r="J74" s="30"/>
      <c r="K74" s="30"/>
      <c r="L74" s="30"/>
      <c r="M74" s="30"/>
      <c r="N74" s="16"/>
      <c r="O74" s="17"/>
      <c r="P74" s="86"/>
    </row>
    <row r="75" spans="1:16" s="18" customFormat="1" x14ac:dyDescent="0.35">
      <c r="A75" s="27"/>
      <c r="B75" s="28"/>
      <c r="C75" s="29"/>
      <c r="D75" s="29"/>
      <c r="E75" s="29"/>
      <c r="F75" s="29"/>
      <c r="G75" s="29"/>
      <c r="H75" s="29"/>
      <c r="I75" s="30"/>
      <c r="J75" s="30"/>
      <c r="K75" s="30"/>
      <c r="L75" s="30"/>
      <c r="M75" s="30"/>
      <c r="N75" s="16"/>
      <c r="O75" s="17"/>
      <c r="P75" s="86"/>
    </row>
    <row r="76" spans="1:16" s="18" customFormat="1" x14ac:dyDescent="0.35">
      <c r="A76" s="27"/>
      <c r="B76" s="28"/>
      <c r="C76" s="29"/>
      <c r="D76" s="29"/>
      <c r="E76" s="29"/>
      <c r="F76" s="29"/>
      <c r="G76" s="29"/>
      <c r="H76" s="29"/>
      <c r="I76" s="30"/>
      <c r="J76" s="30"/>
      <c r="K76" s="30"/>
      <c r="L76" s="30"/>
      <c r="M76" s="30"/>
      <c r="N76" s="16"/>
      <c r="O76" s="17"/>
      <c r="P76" s="86"/>
    </row>
    <row r="77" spans="1:16" s="18" customFormat="1" x14ac:dyDescent="0.35">
      <c r="A77" s="27"/>
      <c r="B77" s="28"/>
      <c r="C77" s="29"/>
      <c r="D77" s="29"/>
      <c r="E77" s="29"/>
      <c r="F77" s="29"/>
      <c r="G77" s="29"/>
      <c r="H77" s="29"/>
      <c r="I77" s="30"/>
      <c r="J77" s="30"/>
      <c r="K77" s="30"/>
      <c r="L77" s="30"/>
      <c r="M77" s="30"/>
      <c r="N77" s="16"/>
      <c r="O77" s="17"/>
      <c r="P77" s="86"/>
    </row>
    <row r="78" spans="1:16" s="18" customFormat="1" x14ac:dyDescent="0.35">
      <c r="A78" s="27"/>
      <c r="B78" s="28"/>
      <c r="C78" s="29"/>
      <c r="D78" s="29"/>
      <c r="E78" s="29"/>
      <c r="F78" s="29"/>
      <c r="G78" s="29"/>
      <c r="H78" s="29"/>
      <c r="I78" s="30"/>
      <c r="J78" s="30"/>
      <c r="K78" s="30"/>
      <c r="L78" s="30"/>
      <c r="M78" s="30"/>
      <c r="N78" s="16"/>
      <c r="O78" s="17"/>
      <c r="P78" s="86"/>
    </row>
    <row r="79" spans="1:16" s="18" customFormat="1" x14ac:dyDescent="0.35">
      <c r="A79" s="27"/>
      <c r="B79" s="28"/>
      <c r="C79" s="29"/>
      <c r="D79" s="29"/>
      <c r="E79" s="29"/>
      <c r="F79" s="29"/>
      <c r="G79" s="29"/>
      <c r="H79" s="29"/>
      <c r="I79" s="30"/>
      <c r="J79" s="30"/>
      <c r="K79" s="30"/>
      <c r="L79" s="30"/>
      <c r="M79" s="30"/>
      <c r="N79" s="16"/>
      <c r="O79" s="17"/>
      <c r="P79" s="86"/>
    </row>
    <row r="80" spans="1:16" s="18" customFormat="1" x14ac:dyDescent="0.35">
      <c r="A80" s="27"/>
      <c r="B80" s="28"/>
      <c r="C80" s="29"/>
      <c r="D80" s="29"/>
      <c r="E80" s="29"/>
      <c r="F80" s="29"/>
      <c r="G80" s="29"/>
      <c r="H80" s="29"/>
      <c r="I80" s="30"/>
      <c r="J80" s="30"/>
      <c r="K80" s="30"/>
      <c r="L80" s="30"/>
      <c r="M80" s="30"/>
      <c r="N80" s="16"/>
      <c r="O80" s="17"/>
      <c r="P80" s="86"/>
    </row>
    <row r="81" spans="1:16" s="18" customFormat="1" x14ac:dyDescent="0.35">
      <c r="A81" s="27"/>
      <c r="B81" s="28"/>
      <c r="C81" s="29"/>
      <c r="D81" s="29"/>
      <c r="E81" s="29"/>
      <c r="F81" s="29"/>
      <c r="G81" s="29"/>
      <c r="H81" s="29"/>
      <c r="I81" s="30"/>
      <c r="J81" s="30"/>
      <c r="K81" s="30"/>
      <c r="L81" s="30"/>
      <c r="M81" s="30"/>
      <c r="N81" s="16"/>
      <c r="O81" s="17"/>
      <c r="P81" s="86"/>
    </row>
    <row r="82" spans="1:16" s="18" customFormat="1" x14ac:dyDescent="0.35">
      <c r="A82" s="27"/>
      <c r="B82" s="28"/>
      <c r="C82" s="29"/>
      <c r="D82" s="29"/>
      <c r="E82" s="29"/>
      <c r="F82" s="29"/>
      <c r="G82" s="29"/>
      <c r="H82" s="29"/>
      <c r="I82" s="30"/>
      <c r="J82" s="30"/>
      <c r="K82" s="30"/>
      <c r="L82" s="30"/>
      <c r="M82" s="30"/>
      <c r="N82" s="16"/>
      <c r="O82" s="17"/>
      <c r="P82" s="86"/>
    </row>
    <row r="83" spans="1:16" s="18" customFormat="1" x14ac:dyDescent="0.35">
      <c r="A83" s="27"/>
      <c r="B83" s="28"/>
      <c r="C83" s="29"/>
      <c r="D83" s="29"/>
      <c r="E83" s="29"/>
      <c r="F83" s="29"/>
      <c r="G83" s="29"/>
      <c r="H83" s="29"/>
      <c r="I83" s="30"/>
      <c r="J83" s="30"/>
      <c r="K83" s="30"/>
      <c r="L83" s="30"/>
      <c r="M83" s="30"/>
      <c r="N83" s="16"/>
      <c r="O83" s="17"/>
      <c r="P83" s="86"/>
    </row>
    <row r="84" spans="1:16" s="18" customFormat="1" x14ac:dyDescent="0.35">
      <c r="A84" s="27"/>
      <c r="B84" s="28"/>
      <c r="C84" s="29"/>
      <c r="D84" s="29"/>
      <c r="E84" s="29"/>
      <c r="F84" s="29"/>
      <c r="G84" s="29"/>
      <c r="H84" s="29"/>
      <c r="I84" s="30"/>
      <c r="J84" s="30"/>
      <c r="K84" s="30"/>
      <c r="L84" s="30"/>
      <c r="M84" s="30"/>
      <c r="N84" s="16"/>
      <c r="O84" s="17"/>
      <c r="P84" s="86"/>
    </row>
    <row r="85" spans="1:16" s="18" customFormat="1" x14ac:dyDescent="0.35">
      <c r="A85" s="27"/>
      <c r="B85" s="28"/>
      <c r="C85" s="29"/>
      <c r="D85" s="29"/>
      <c r="E85" s="29"/>
      <c r="F85" s="29"/>
      <c r="G85" s="29"/>
      <c r="H85" s="29"/>
      <c r="I85" s="30"/>
      <c r="J85" s="30"/>
      <c r="K85" s="30"/>
      <c r="L85" s="30"/>
      <c r="M85" s="30"/>
      <c r="N85" s="16"/>
      <c r="O85" s="17"/>
      <c r="P85" s="86"/>
    </row>
    <row r="86" spans="1:16" s="18" customFormat="1" x14ac:dyDescent="0.35">
      <c r="A86" s="27"/>
      <c r="B86" s="28"/>
      <c r="C86" s="29"/>
      <c r="D86" s="29"/>
      <c r="E86" s="29"/>
      <c r="F86" s="29"/>
      <c r="G86" s="29"/>
      <c r="H86" s="29"/>
      <c r="I86" s="30"/>
      <c r="J86" s="30"/>
      <c r="K86" s="30"/>
      <c r="L86" s="30"/>
      <c r="M86" s="30"/>
      <c r="N86" s="16"/>
      <c r="O86" s="17"/>
      <c r="P86" s="86"/>
    </row>
    <row r="87" spans="1:16" s="18" customFormat="1" x14ac:dyDescent="0.35">
      <c r="A87" s="27"/>
      <c r="B87" s="28"/>
      <c r="C87" s="29"/>
      <c r="D87" s="29"/>
      <c r="E87" s="29"/>
      <c r="F87" s="29"/>
      <c r="G87" s="29"/>
      <c r="H87" s="29"/>
      <c r="I87" s="30"/>
      <c r="J87" s="30"/>
      <c r="K87" s="30"/>
      <c r="L87" s="30"/>
      <c r="M87" s="30"/>
      <c r="N87" s="16"/>
      <c r="O87" s="17"/>
      <c r="P87" s="86"/>
    </row>
    <row r="88" spans="1:16" s="18" customFormat="1" x14ac:dyDescent="0.35">
      <c r="A88" s="27"/>
      <c r="B88" s="28"/>
      <c r="C88" s="29"/>
      <c r="D88" s="29"/>
      <c r="E88" s="29"/>
      <c r="F88" s="29"/>
      <c r="G88" s="29"/>
      <c r="H88" s="29"/>
      <c r="I88" s="30"/>
      <c r="J88" s="30"/>
      <c r="K88" s="30"/>
      <c r="L88" s="30"/>
      <c r="M88" s="30"/>
      <c r="N88" s="16"/>
      <c r="O88" s="17"/>
      <c r="P88" s="86"/>
    </row>
    <row r="89" spans="1:16" s="18" customFormat="1" x14ac:dyDescent="0.35">
      <c r="A89" s="27"/>
      <c r="B89" s="28"/>
      <c r="C89" s="29"/>
      <c r="D89" s="29"/>
      <c r="E89" s="29"/>
      <c r="F89" s="29"/>
      <c r="G89" s="29"/>
      <c r="H89" s="29"/>
      <c r="I89" s="30"/>
      <c r="J89" s="30"/>
      <c r="K89" s="30"/>
      <c r="L89" s="30"/>
      <c r="M89" s="30"/>
      <c r="N89" s="16"/>
      <c r="O89" s="17"/>
      <c r="P89" s="86"/>
    </row>
    <row r="90" spans="1:16" s="18" customFormat="1" x14ac:dyDescent="0.35">
      <c r="A90" s="27"/>
      <c r="B90" s="28"/>
      <c r="C90" s="29"/>
      <c r="D90" s="29"/>
      <c r="E90" s="29"/>
      <c r="F90" s="29"/>
      <c r="G90" s="29"/>
      <c r="H90" s="29"/>
      <c r="I90" s="30"/>
      <c r="J90" s="30"/>
      <c r="K90" s="30"/>
      <c r="L90" s="30"/>
      <c r="M90" s="30"/>
      <c r="N90" s="16"/>
      <c r="O90" s="17"/>
      <c r="P90" s="86"/>
    </row>
    <row r="91" spans="1:16" s="18" customFormat="1" x14ac:dyDescent="0.35">
      <c r="A91" s="27"/>
      <c r="B91" s="28"/>
      <c r="C91" s="29"/>
      <c r="D91" s="29"/>
      <c r="E91" s="29"/>
      <c r="F91" s="29"/>
      <c r="G91" s="29"/>
      <c r="H91" s="29"/>
      <c r="I91" s="30"/>
      <c r="J91" s="30"/>
      <c r="K91" s="30"/>
      <c r="L91" s="30"/>
      <c r="M91" s="30"/>
      <c r="N91" s="16"/>
      <c r="O91" s="17"/>
      <c r="P91" s="86"/>
    </row>
    <row r="92" spans="1:16" s="18" customFormat="1" x14ac:dyDescent="0.35">
      <c r="A92" s="27"/>
      <c r="B92" s="28"/>
      <c r="C92" s="29"/>
      <c r="D92" s="29"/>
      <c r="E92" s="29"/>
      <c r="F92" s="29"/>
      <c r="G92" s="29"/>
      <c r="H92" s="29"/>
      <c r="I92" s="30"/>
      <c r="J92" s="30"/>
      <c r="K92" s="30"/>
      <c r="L92" s="30"/>
      <c r="M92" s="30"/>
      <c r="N92" s="16"/>
      <c r="O92" s="17"/>
      <c r="P92" s="86"/>
    </row>
    <row r="93" spans="1:16" s="18" customFormat="1" x14ac:dyDescent="0.35">
      <c r="A93" s="27"/>
      <c r="B93" s="28"/>
      <c r="C93" s="29"/>
      <c r="D93" s="29"/>
      <c r="E93" s="29"/>
      <c r="F93" s="29"/>
      <c r="G93" s="29"/>
      <c r="H93" s="29"/>
      <c r="I93" s="30"/>
      <c r="J93" s="30"/>
      <c r="K93" s="30"/>
      <c r="L93" s="30"/>
      <c r="M93" s="30"/>
      <c r="N93" s="16"/>
      <c r="O93" s="17"/>
      <c r="P93" s="86"/>
    </row>
    <row r="94" spans="1:16" s="18" customFormat="1" x14ac:dyDescent="0.35">
      <c r="A94" s="27"/>
      <c r="B94" s="28"/>
      <c r="C94" s="29"/>
      <c r="D94" s="29"/>
      <c r="E94" s="29"/>
      <c r="F94" s="29"/>
      <c r="G94" s="29"/>
      <c r="H94" s="29"/>
      <c r="I94" s="30"/>
      <c r="J94" s="30"/>
      <c r="K94" s="30"/>
      <c r="L94" s="30"/>
      <c r="M94" s="30"/>
      <c r="N94" s="16"/>
      <c r="O94" s="17"/>
      <c r="P94" s="86"/>
    </row>
    <row r="95" spans="1:16" s="18" customFormat="1" x14ac:dyDescent="0.35">
      <c r="A95" s="27"/>
      <c r="B95" s="28"/>
      <c r="C95" s="29"/>
      <c r="D95" s="29"/>
      <c r="E95" s="29"/>
      <c r="F95" s="29"/>
      <c r="G95" s="29"/>
      <c r="H95" s="29"/>
      <c r="I95" s="30"/>
      <c r="J95" s="30"/>
      <c r="K95" s="30"/>
      <c r="L95" s="30"/>
      <c r="M95" s="30"/>
      <c r="N95" s="16"/>
      <c r="O95" s="17"/>
      <c r="P95" s="86"/>
    </row>
    <row r="96" spans="1:16" s="18" customFormat="1" x14ac:dyDescent="0.35">
      <c r="A96" s="27"/>
      <c r="B96" s="28"/>
      <c r="C96" s="29"/>
      <c r="D96" s="29"/>
      <c r="E96" s="29"/>
      <c r="F96" s="29"/>
      <c r="G96" s="29"/>
      <c r="H96" s="29"/>
      <c r="I96" s="30"/>
      <c r="J96" s="30"/>
      <c r="K96" s="30"/>
      <c r="L96" s="30"/>
      <c r="M96" s="30"/>
      <c r="N96" s="16"/>
      <c r="O96" s="17"/>
      <c r="P96" s="86"/>
    </row>
    <row r="97" spans="1:16" s="18" customFormat="1" x14ac:dyDescent="0.35">
      <c r="A97" s="27"/>
      <c r="B97" s="28"/>
      <c r="C97" s="29"/>
      <c r="D97" s="29"/>
      <c r="E97" s="29"/>
      <c r="F97" s="29"/>
      <c r="G97" s="29"/>
      <c r="H97" s="29"/>
      <c r="I97" s="30"/>
      <c r="J97" s="30"/>
      <c r="K97" s="30"/>
      <c r="L97" s="30"/>
      <c r="M97" s="30"/>
      <c r="N97" s="16"/>
      <c r="O97" s="17"/>
      <c r="P97" s="86"/>
    </row>
    <row r="98" spans="1:16" s="18" customFormat="1" x14ac:dyDescent="0.35">
      <c r="A98" s="27"/>
      <c r="B98" s="28"/>
      <c r="C98" s="29"/>
      <c r="D98" s="29"/>
      <c r="E98" s="29"/>
      <c r="F98" s="29"/>
      <c r="G98" s="29"/>
      <c r="H98" s="29"/>
      <c r="I98" s="30"/>
      <c r="J98" s="30"/>
      <c r="K98" s="30"/>
      <c r="L98" s="30"/>
      <c r="M98" s="30"/>
      <c r="N98" s="16"/>
      <c r="O98" s="17"/>
      <c r="P98" s="86"/>
    </row>
    <row r="99" spans="1:16" s="18" customFormat="1" x14ac:dyDescent="0.35">
      <c r="A99" s="27"/>
      <c r="B99" s="28"/>
      <c r="C99" s="29"/>
      <c r="D99" s="29"/>
      <c r="E99" s="29"/>
      <c r="F99" s="29"/>
      <c r="G99" s="29"/>
      <c r="H99" s="29"/>
      <c r="I99" s="30"/>
      <c r="J99" s="30"/>
      <c r="K99" s="30"/>
      <c r="L99" s="30"/>
      <c r="M99" s="30"/>
      <c r="N99" s="16"/>
      <c r="O99" s="17"/>
      <c r="P99" s="86"/>
    </row>
    <row r="100" spans="1:16" s="18" customFormat="1" x14ac:dyDescent="0.35">
      <c r="A100" s="27"/>
      <c r="B100" s="28"/>
      <c r="C100" s="29"/>
      <c r="D100" s="29"/>
      <c r="E100" s="29"/>
      <c r="F100" s="29"/>
      <c r="G100" s="29"/>
      <c r="H100" s="29"/>
      <c r="I100" s="30"/>
      <c r="J100" s="30"/>
      <c r="K100" s="30"/>
      <c r="L100" s="30"/>
      <c r="M100" s="30"/>
      <c r="N100" s="16"/>
      <c r="O100" s="17"/>
      <c r="P100" s="86"/>
    </row>
    <row r="101" spans="1:16" s="18" customFormat="1" x14ac:dyDescent="0.35">
      <c r="A101" s="27"/>
      <c r="B101" s="28"/>
      <c r="C101" s="29"/>
      <c r="D101" s="29"/>
      <c r="E101" s="29"/>
      <c r="F101" s="29"/>
      <c r="G101" s="29"/>
      <c r="H101" s="29"/>
      <c r="I101" s="30"/>
      <c r="J101" s="30"/>
      <c r="K101" s="30"/>
      <c r="L101" s="30"/>
      <c r="M101" s="30"/>
      <c r="N101" s="16"/>
      <c r="O101" s="17"/>
      <c r="P101" s="86"/>
    </row>
    <row r="102" spans="1:16" s="18" customFormat="1" x14ac:dyDescent="0.35">
      <c r="A102" s="27"/>
      <c r="B102" s="28"/>
      <c r="C102" s="29"/>
      <c r="D102" s="29"/>
      <c r="E102" s="29"/>
      <c r="F102" s="29"/>
      <c r="G102" s="29"/>
      <c r="H102" s="29"/>
      <c r="I102" s="30"/>
      <c r="J102" s="30"/>
      <c r="K102" s="30"/>
      <c r="L102" s="30"/>
      <c r="M102" s="30"/>
      <c r="N102" s="16"/>
      <c r="O102" s="17"/>
      <c r="P102" s="86"/>
    </row>
    <row r="103" spans="1:16" s="18" customFormat="1" x14ac:dyDescent="0.35">
      <c r="A103" s="27"/>
      <c r="B103" s="28"/>
      <c r="C103" s="29"/>
      <c r="D103" s="29"/>
      <c r="E103" s="29"/>
      <c r="F103" s="29"/>
      <c r="G103" s="29"/>
      <c r="H103" s="29"/>
      <c r="I103" s="30"/>
      <c r="J103" s="30"/>
      <c r="K103" s="30"/>
      <c r="L103" s="30"/>
      <c r="M103" s="30"/>
      <c r="N103" s="16"/>
      <c r="O103" s="17"/>
      <c r="P103" s="86"/>
    </row>
    <row r="104" spans="1:16" s="18" customFormat="1" x14ac:dyDescent="0.35">
      <c r="A104" s="27"/>
      <c r="B104" s="28"/>
      <c r="C104" s="29"/>
      <c r="D104" s="29"/>
      <c r="E104" s="29"/>
      <c r="F104" s="29"/>
      <c r="G104" s="29"/>
      <c r="H104" s="29"/>
      <c r="I104" s="30"/>
      <c r="J104" s="30"/>
      <c r="K104" s="30"/>
      <c r="L104" s="30"/>
      <c r="M104" s="30"/>
      <c r="N104" s="16"/>
      <c r="O104" s="17"/>
      <c r="P104" s="86"/>
    </row>
    <row r="105" spans="1:16" s="18" customFormat="1" x14ac:dyDescent="0.35">
      <c r="A105" s="27"/>
      <c r="B105" s="28"/>
      <c r="C105" s="29"/>
      <c r="D105" s="29"/>
      <c r="E105" s="29"/>
      <c r="F105" s="29"/>
      <c r="G105" s="29"/>
      <c r="H105" s="29"/>
      <c r="I105" s="30"/>
      <c r="J105" s="30"/>
      <c r="K105" s="30"/>
      <c r="L105" s="30"/>
      <c r="M105" s="30"/>
      <c r="N105" s="16"/>
      <c r="O105" s="17"/>
      <c r="P105" s="86"/>
    </row>
    <row r="106" spans="1:16" s="18" customFormat="1" x14ac:dyDescent="0.35">
      <c r="A106" s="27"/>
      <c r="B106" s="28"/>
      <c r="C106" s="29"/>
      <c r="D106" s="29"/>
      <c r="E106" s="29"/>
      <c r="F106" s="29"/>
      <c r="G106" s="29"/>
      <c r="H106" s="29"/>
      <c r="I106" s="30"/>
      <c r="J106" s="30"/>
      <c r="K106" s="30"/>
      <c r="L106" s="30"/>
      <c r="M106" s="30"/>
      <c r="N106" s="16"/>
      <c r="O106" s="17"/>
      <c r="P106" s="86"/>
    </row>
    <row r="107" spans="1:16" s="18" customFormat="1" x14ac:dyDescent="0.35">
      <c r="A107" s="27"/>
      <c r="B107" s="28"/>
      <c r="C107" s="29"/>
      <c r="D107" s="29"/>
      <c r="E107" s="29"/>
      <c r="F107" s="29"/>
      <c r="G107" s="29"/>
      <c r="H107" s="29"/>
      <c r="I107" s="30"/>
      <c r="J107" s="30"/>
      <c r="K107" s="30"/>
      <c r="L107" s="30"/>
      <c r="M107" s="30"/>
      <c r="N107" s="16"/>
      <c r="O107" s="17"/>
      <c r="P107" s="86"/>
    </row>
    <row r="108" spans="1:16" s="18" customFormat="1" x14ac:dyDescent="0.35">
      <c r="A108" s="27"/>
      <c r="B108" s="28"/>
      <c r="C108" s="29"/>
      <c r="D108" s="29"/>
      <c r="E108" s="29"/>
      <c r="F108" s="29"/>
      <c r="G108" s="29"/>
      <c r="H108" s="29"/>
      <c r="I108" s="30"/>
      <c r="J108" s="30"/>
      <c r="K108" s="30"/>
      <c r="L108" s="30"/>
      <c r="M108" s="30"/>
      <c r="N108" s="16"/>
      <c r="O108" s="17"/>
      <c r="P108" s="86"/>
    </row>
    <row r="109" spans="1:16" s="18" customFormat="1" x14ac:dyDescent="0.35">
      <c r="A109" s="27"/>
      <c r="B109" s="28"/>
      <c r="C109" s="29"/>
      <c r="D109" s="29"/>
      <c r="E109" s="29"/>
      <c r="F109" s="29"/>
      <c r="G109" s="29"/>
      <c r="H109" s="29"/>
      <c r="I109" s="30"/>
      <c r="J109" s="30"/>
      <c r="K109" s="30"/>
      <c r="L109" s="30"/>
      <c r="M109" s="30"/>
      <c r="N109" s="16"/>
      <c r="O109" s="17"/>
      <c r="P109" s="86"/>
    </row>
    <row r="110" spans="1:16" s="18" customFormat="1" x14ac:dyDescent="0.35">
      <c r="A110" s="27"/>
      <c r="B110" s="28"/>
      <c r="C110" s="29"/>
      <c r="D110" s="29"/>
      <c r="E110" s="29"/>
      <c r="F110" s="29"/>
      <c r="G110" s="29"/>
      <c r="H110" s="29"/>
      <c r="I110" s="30"/>
      <c r="J110" s="30"/>
      <c r="K110" s="30"/>
      <c r="L110" s="30"/>
      <c r="M110" s="30"/>
      <c r="N110" s="16"/>
      <c r="O110" s="17"/>
      <c r="P110" s="86"/>
    </row>
    <row r="111" spans="1:16" s="18" customFormat="1" x14ac:dyDescent="0.35">
      <c r="A111" s="27"/>
      <c r="B111" s="28"/>
      <c r="C111" s="29"/>
      <c r="D111" s="29"/>
      <c r="E111" s="29"/>
      <c r="F111" s="29"/>
      <c r="G111" s="29"/>
      <c r="H111" s="29"/>
      <c r="I111" s="30"/>
      <c r="J111" s="30"/>
      <c r="K111" s="30"/>
      <c r="L111" s="30"/>
      <c r="M111" s="30"/>
      <c r="N111" s="16"/>
      <c r="O111" s="17"/>
      <c r="P111" s="86"/>
    </row>
    <row r="112" spans="1:16" s="18" customFormat="1" x14ac:dyDescent="0.35">
      <c r="A112" s="27"/>
      <c r="B112" s="28"/>
      <c r="C112" s="29"/>
      <c r="D112" s="29"/>
      <c r="E112" s="29"/>
      <c r="F112" s="29"/>
      <c r="G112" s="29"/>
      <c r="H112" s="29"/>
      <c r="I112" s="30"/>
      <c r="J112" s="30"/>
      <c r="K112" s="30"/>
      <c r="L112" s="30"/>
      <c r="M112" s="30"/>
      <c r="N112" s="16"/>
      <c r="O112" s="17"/>
      <c r="P112" s="86"/>
    </row>
    <row r="113" spans="1:16" s="18" customFormat="1" x14ac:dyDescent="0.35">
      <c r="A113" s="27"/>
      <c r="B113" s="28"/>
      <c r="C113" s="29"/>
      <c r="D113" s="29"/>
      <c r="E113" s="29"/>
      <c r="F113" s="29"/>
      <c r="G113" s="29"/>
      <c r="H113" s="29"/>
      <c r="I113" s="30"/>
      <c r="J113" s="30"/>
      <c r="K113" s="30"/>
      <c r="L113" s="30"/>
      <c r="M113" s="30"/>
      <c r="N113" s="16"/>
      <c r="O113" s="17"/>
      <c r="P113" s="86"/>
    </row>
    <row r="114" spans="1:16" s="18" customFormat="1" x14ac:dyDescent="0.35">
      <c r="A114" s="27"/>
      <c r="B114" s="28"/>
      <c r="C114" s="29"/>
      <c r="D114" s="29"/>
      <c r="E114" s="29"/>
      <c r="F114" s="29"/>
      <c r="G114" s="29"/>
      <c r="H114" s="29"/>
      <c r="I114" s="30"/>
      <c r="J114" s="30"/>
      <c r="K114" s="30"/>
      <c r="L114" s="30"/>
      <c r="M114" s="30"/>
      <c r="N114" s="16"/>
      <c r="O114" s="17"/>
      <c r="P114" s="86"/>
    </row>
    <row r="115" spans="1:16" s="18" customFormat="1" x14ac:dyDescent="0.35">
      <c r="A115" s="27"/>
      <c r="B115" s="28"/>
      <c r="C115" s="29"/>
      <c r="D115" s="29"/>
      <c r="E115" s="29"/>
      <c r="F115" s="29"/>
      <c r="G115" s="29"/>
      <c r="H115" s="29"/>
      <c r="I115" s="30"/>
      <c r="J115" s="30"/>
      <c r="K115" s="30"/>
      <c r="L115" s="30"/>
      <c r="M115" s="30"/>
      <c r="N115" s="16"/>
      <c r="O115" s="17"/>
      <c r="P115" s="86"/>
    </row>
    <row r="116" spans="1:16" s="18" customFormat="1" x14ac:dyDescent="0.35">
      <c r="A116" s="27"/>
      <c r="B116" s="28"/>
      <c r="C116" s="29"/>
      <c r="D116" s="29"/>
      <c r="E116" s="29"/>
      <c r="F116" s="29"/>
      <c r="G116" s="29"/>
      <c r="H116" s="29"/>
      <c r="I116" s="30"/>
      <c r="J116" s="30"/>
      <c r="K116" s="30"/>
      <c r="L116" s="30"/>
      <c r="M116" s="30"/>
      <c r="N116" s="16"/>
      <c r="O116" s="17"/>
      <c r="P116" s="86"/>
    </row>
    <row r="117" spans="1:16" s="18" customFormat="1" x14ac:dyDescent="0.35">
      <c r="A117" s="27"/>
      <c r="B117" s="28"/>
      <c r="C117" s="29"/>
      <c r="D117" s="29"/>
      <c r="E117" s="29"/>
      <c r="F117" s="29"/>
      <c r="G117" s="29"/>
      <c r="H117" s="29"/>
      <c r="I117" s="30"/>
      <c r="J117" s="30"/>
      <c r="K117" s="30"/>
      <c r="L117" s="30"/>
      <c r="M117" s="30"/>
      <c r="N117" s="16"/>
      <c r="O117" s="17"/>
      <c r="P117" s="86"/>
    </row>
    <row r="118" spans="1:16" s="18" customFormat="1" x14ac:dyDescent="0.35">
      <c r="A118" s="27"/>
      <c r="B118" s="28"/>
      <c r="C118" s="29"/>
      <c r="D118" s="29"/>
      <c r="E118" s="29"/>
      <c r="F118" s="29"/>
      <c r="G118" s="29"/>
      <c r="H118" s="29"/>
      <c r="I118" s="30"/>
      <c r="J118" s="30"/>
      <c r="K118" s="30"/>
      <c r="L118" s="30"/>
      <c r="M118" s="30"/>
      <c r="N118" s="16"/>
      <c r="O118" s="17"/>
      <c r="P118" s="86"/>
    </row>
    <row r="119" spans="1:16" s="18" customFormat="1" x14ac:dyDescent="0.35">
      <c r="A119" s="27"/>
      <c r="B119" s="28"/>
      <c r="C119" s="29"/>
      <c r="D119" s="29"/>
      <c r="E119" s="29"/>
      <c r="F119" s="29"/>
      <c r="G119" s="29"/>
      <c r="H119" s="29"/>
      <c r="I119" s="30"/>
      <c r="J119" s="30"/>
      <c r="K119" s="30"/>
      <c r="L119" s="30"/>
      <c r="M119" s="30"/>
      <c r="N119" s="16"/>
      <c r="O119" s="17"/>
      <c r="P119" s="86"/>
    </row>
    <row r="120" spans="1:16" s="18" customFormat="1" x14ac:dyDescent="0.35">
      <c r="A120" s="27"/>
      <c r="B120" s="28"/>
      <c r="C120" s="29"/>
      <c r="D120" s="29"/>
      <c r="E120" s="29"/>
      <c r="F120" s="29"/>
      <c r="G120" s="29"/>
      <c r="H120" s="29"/>
      <c r="I120" s="30"/>
      <c r="J120" s="30"/>
      <c r="K120" s="30"/>
      <c r="L120" s="30"/>
      <c r="M120" s="30"/>
      <c r="N120" s="16"/>
      <c r="O120" s="17"/>
      <c r="P120" s="86"/>
    </row>
    <row r="121" spans="1:16" s="18" customFormat="1" x14ac:dyDescent="0.35">
      <c r="A121" s="27"/>
      <c r="B121" s="28"/>
      <c r="C121" s="29"/>
      <c r="D121" s="29"/>
      <c r="E121" s="29"/>
      <c r="F121" s="29"/>
      <c r="G121" s="29"/>
      <c r="H121" s="29"/>
      <c r="I121" s="30"/>
      <c r="J121" s="30"/>
      <c r="K121" s="30"/>
      <c r="L121" s="30"/>
      <c r="M121" s="30"/>
      <c r="N121" s="16"/>
      <c r="O121" s="17"/>
      <c r="P121" s="86"/>
    </row>
    <row r="122" spans="1:16" s="18" customFormat="1" x14ac:dyDescent="0.35">
      <c r="A122" s="27"/>
      <c r="B122" s="28"/>
      <c r="C122" s="29"/>
      <c r="D122" s="29"/>
      <c r="E122" s="29"/>
      <c r="F122" s="29"/>
      <c r="G122" s="29"/>
      <c r="H122" s="29"/>
      <c r="I122" s="30"/>
      <c r="J122" s="30"/>
      <c r="K122" s="30"/>
      <c r="L122" s="30"/>
      <c r="M122" s="30"/>
      <c r="N122" s="16"/>
      <c r="O122" s="17"/>
      <c r="P122" s="86"/>
    </row>
    <row r="123" spans="1:16" s="18" customFormat="1" x14ac:dyDescent="0.35">
      <c r="A123" s="27"/>
      <c r="B123" s="28"/>
      <c r="C123" s="29"/>
      <c r="D123" s="29"/>
      <c r="E123" s="29"/>
      <c r="F123" s="29"/>
      <c r="G123" s="29"/>
      <c r="H123" s="29"/>
      <c r="I123" s="30"/>
      <c r="J123" s="30"/>
      <c r="K123" s="30"/>
      <c r="L123" s="30"/>
      <c r="M123" s="30"/>
      <c r="N123" s="16"/>
      <c r="O123" s="17"/>
      <c r="P123" s="86"/>
    </row>
    <row r="124" spans="1:16" s="18" customFormat="1" x14ac:dyDescent="0.35">
      <c r="A124" s="27"/>
      <c r="B124" s="28"/>
      <c r="C124" s="29"/>
      <c r="D124" s="29"/>
      <c r="E124" s="29"/>
      <c r="F124" s="29"/>
      <c r="G124" s="29"/>
      <c r="H124" s="29"/>
      <c r="I124" s="30"/>
      <c r="J124" s="30"/>
      <c r="K124" s="30"/>
      <c r="L124" s="30"/>
      <c r="M124" s="30"/>
      <c r="N124" s="16"/>
      <c r="O124" s="17"/>
      <c r="P124" s="86"/>
    </row>
    <row r="125" spans="1:16" s="18" customFormat="1" x14ac:dyDescent="0.35">
      <c r="A125" s="27"/>
      <c r="B125" s="28"/>
      <c r="C125" s="29"/>
      <c r="D125" s="29"/>
      <c r="E125" s="29"/>
      <c r="F125" s="29"/>
      <c r="G125" s="29"/>
      <c r="H125" s="29"/>
      <c r="I125" s="30"/>
      <c r="J125" s="30"/>
      <c r="K125" s="30"/>
      <c r="L125" s="30"/>
      <c r="M125" s="30"/>
      <c r="N125" s="16"/>
      <c r="O125" s="17"/>
      <c r="P125" s="86"/>
    </row>
    <row r="126" spans="1:16" s="18" customFormat="1" x14ac:dyDescent="0.35">
      <c r="A126" s="27"/>
      <c r="B126" s="28"/>
      <c r="C126" s="29"/>
      <c r="D126" s="29"/>
      <c r="E126" s="29"/>
      <c r="F126" s="29"/>
      <c r="G126" s="29"/>
      <c r="H126" s="29"/>
      <c r="I126" s="30"/>
      <c r="J126" s="30"/>
      <c r="K126" s="30"/>
      <c r="L126" s="30"/>
      <c r="M126" s="30"/>
      <c r="N126" s="16"/>
      <c r="O126" s="17"/>
      <c r="P126" s="86"/>
    </row>
    <row r="127" spans="1:16" s="18" customFormat="1" x14ac:dyDescent="0.35">
      <c r="A127" s="27"/>
      <c r="B127" s="28"/>
      <c r="C127" s="29"/>
      <c r="D127" s="29"/>
      <c r="E127" s="29"/>
      <c r="F127" s="29"/>
      <c r="G127" s="29"/>
      <c r="H127" s="29"/>
      <c r="I127" s="30"/>
      <c r="J127" s="30"/>
      <c r="K127" s="30"/>
      <c r="L127" s="30"/>
      <c r="M127" s="30"/>
      <c r="N127" s="16"/>
      <c r="O127" s="17"/>
      <c r="P127" s="86"/>
    </row>
    <row r="128" spans="1:16" s="18" customFormat="1" x14ac:dyDescent="0.35">
      <c r="A128" s="27"/>
      <c r="B128" s="28"/>
      <c r="C128" s="29"/>
      <c r="D128" s="29"/>
      <c r="E128" s="29"/>
      <c r="F128" s="29"/>
      <c r="G128" s="29"/>
      <c r="H128" s="29"/>
      <c r="I128" s="30"/>
      <c r="J128" s="30"/>
      <c r="K128" s="30"/>
      <c r="L128" s="30"/>
      <c r="M128" s="30"/>
      <c r="N128" s="16"/>
      <c r="O128" s="17"/>
      <c r="P128" s="86"/>
    </row>
    <row r="129" spans="1:16" s="18" customFormat="1" x14ac:dyDescent="0.35">
      <c r="A129" s="27"/>
      <c r="B129" s="28"/>
      <c r="C129" s="29"/>
      <c r="D129" s="29"/>
      <c r="E129" s="29"/>
      <c r="F129" s="29"/>
      <c r="G129" s="29"/>
      <c r="H129" s="29"/>
      <c r="I129" s="30"/>
      <c r="J129" s="30"/>
      <c r="K129" s="30"/>
      <c r="L129" s="30"/>
      <c r="M129" s="30"/>
      <c r="N129" s="16"/>
      <c r="O129" s="17"/>
      <c r="P129" s="86"/>
    </row>
    <row r="130" spans="1:16" s="18" customFormat="1" x14ac:dyDescent="0.35">
      <c r="A130" s="27"/>
      <c r="B130" s="28"/>
      <c r="C130" s="29"/>
      <c r="D130" s="29"/>
      <c r="E130" s="29"/>
      <c r="F130" s="29"/>
      <c r="G130" s="29"/>
      <c r="H130" s="29"/>
      <c r="I130" s="30"/>
      <c r="J130" s="30"/>
      <c r="K130" s="30"/>
      <c r="L130" s="30"/>
      <c r="M130" s="30"/>
      <c r="N130" s="16"/>
      <c r="O130" s="17"/>
      <c r="P130" s="86"/>
    </row>
    <row r="131" spans="1:16" s="18" customFormat="1" x14ac:dyDescent="0.35">
      <c r="A131" s="27"/>
      <c r="B131" s="28"/>
      <c r="C131" s="29"/>
      <c r="D131" s="29"/>
      <c r="E131" s="29"/>
      <c r="F131" s="29"/>
      <c r="G131" s="29"/>
      <c r="H131" s="29"/>
      <c r="I131" s="30"/>
      <c r="J131" s="30"/>
      <c r="K131" s="30"/>
      <c r="L131" s="30"/>
      <c r="M131" s="30"/>
      <c r="N131" s="16"/>
      <c r="O131" s="17"/>
      <c r="P131" s="86"/>
    </row>
    <row r="132" spans="1:16" s="18" customFormat="1" x14ac:dyDescent="0.35">
      <c r="A132" s="27"/>
      <c r="B132" s="28"/>
      <c r="C132" s="29"/>
      <c r="D132" s="29"/>
      <c r="E132" s="29"/>
      <c r="F132" s="29"/>
      <c r="G132" s="29"/>
      <c r="H132" s="29"/>
      <c r="I132" s="30"/>
      <c r="J132" s="30"/>
      <c r="K132" s="30"/>
      <c r="L132" s="30"/>
      <c r="M132" s="30"/>
      <c r="N132" s="16"/>
      <c r="O132" s="17"/>
      <c r="P132" s="86"/>
    </row>
    <row r="133" spans="1:16" s="18" customFormat="1" x14ac:dyDescent="0.35">
      <c r="A133" s="27"/>
      <c r="B133" s="28"/>
      <c r="C133" s="29"/>
      <c r="D133" s="29"/>
      <c r="E133" s="29"/>
      <c r="F133" s="29"/>
      <c r="G133" s="29"/>
      <c r="H133" s="29"/>
      <c r="I133" s="30"/>
      <c r="J133" s="30"/>
      <c r="K133" s="30"/>
      <c r="L133" s="30"/>
      <c r="M133" s="30"/>
      <c r="N133" s="16"/>
      <c r="O133" s="17"/>
      <c r="P133" s="86"/>
    </row>
    <row r="134" spans="1:16" s="18" customFormat="1" x14ac:dyDescent="0.35">
      <c r="A134" s="27"/>
      <c r="B134" s="28"/>
      <c r="C134" s="29"/>
      <c r="D134" s="29"/>
      <c r="E134" s="29"/>
      <c r="F134" s="29"/>
      <c r="G134" s="29"/>
      <c r="H134" s="29"/>
      <c r="I134" s="30"/>
      <c r="J134" s="30"/>
      <c r="K134" s="30"/>
      <c r="L134" s="30"/>
      <c r="M134" s="30"/>
      <c r="N134" s="16"/>
      <c r="O134" s="17"/>
      <c r="P134" s="86"/>
    </row>
    <row r="135" spans="1:16" s="18" customFormat="1" x14ac:dyDescent="0.35">
      <c r="A135" s="27"/>
      <c r="B135" s="28"/>
      <c r="C135" s="29"/>
      <c r="D135" s="29"/>
      <c r="E135" s="29"/>
      <c r="F135" s="29"/>
      <c r="G135" s="29"/>
      <c r="H135" s="29"/>
      <c r="I135" s="30"/>
      <c r="J135" s="30"/>
      <c r="K135" s="30"/>
      <c r="L135" s="30"/>
      <c r="M135" s="30"/>
      <c r="N135" s="16"/>
      <c r="O135" s="17"/>
      <c r="P135" s="86"/>
    </row>
    <row r="136" spans="1:16" s="18" customFormat="1" x14ac:dyDescent="0.35">
      <c r="A136" s="27"/>
      <c r="B136" s="28"/>
      <c r="C136" s="29"/>
      <c r="D136" s="29"/>
      <c r="E136" s="29"/>
      <c r="F136" s="29"/>
      <c r="G136" s="29"/>
      <c r="H136" s="29"/>
      <c r="I136" s="30"/>
      <c r="J136" s="30"/>
      <c r="K136" s="30"/>
      <c r="L136" s="30"/>
      <c r="M136" s="30"/>
      <c r="N136" s="16"/>
      <c r="O136" s="17"/>
      <c r="P136" s="86"/>
    </row>
    <row r="137" spans="1:16" s="18" customFormat="1" x14ac:dyDescent="0.35">
      <c r="A137" s="27"/>
      <c r="B137" s="28"/>
      <c r="C137" s="29"/>
      <c r="D137" s="29"/>
      <c r="E137" s="29"/>
      <c r="F137" s="29"/>
      <c r="G137" s="29"/>
      <c r="H137" s="29"/>
      <c r="I137" s="30"/>
      <c r="J137" s="30"/>
      <c r="K137" s="30"/>
      <c r="L137" s="30"/>
      <c r="M137" s="30"/>
      <c r="N137" s="16"/>
      <c r="O137" s="17"/>
      <c r="P137" s="86"/>
    </row>
    <row r="138" spans="1:16" s="18" customFormat="1" x14ac:dyDescent="0.35">
      <c r="A138" s="27"/>
      <c r="B138" s="28"/>
      <c r="C138" s="29"/>
      <c r="D138" s="29"/>
      <c r="E138" s="29"/>
      <c r="F138" s="29"/>
      <c r="G138" s="29"/>
      <c r="H138" s="29"/>
      <c r="I138" s="30"/>
      <c r="J138" s="30"/>
      <c r="K138" s="30"/>
      <c r="L138" s="30"/>
      <c r="M138" s="30"/>
      <c r="N138" s="16"/>
      <c r="O138" s="17"/>
      <c r="P138" s="86"/>
    </row>
    <row r="139" spans="1:16" s="18" customFormat="1" x14ac:dyDescent="0.35">
      <c r="A139" s="27"/>
      <c r="B139" s="28"/>
      <c r="C139" s="29"/>
      <c r="D139" s="29"/>
      <c r="E139" s="29"/>
      <c r="F139" s="29"/>
      <c r="G139" s="29"/>
      <c r="H139" s="29"/>
      <c r="I139" s="30"/>
      <c r="J139" s="30"/>
      <c r="K139" s="30"/>
      <c r="L139" s="30"/>
      <c r="M139" s="30"/>
      <c r="N139" s="16"/>
      <c r="O139" s="17"/>
      <c r="P139" s="86"/>
    </row>
    <row r="140" spans="1:16" s="18" customFormat="1" x14ac:dyDescent="0.35">
      <c r="A140" s="27"/>
      <c r="B140" s="28"/>
      <c r="C140" s="29"/>
      <c r="D140" s="29"/>
      <c r="E140" s="29"/>
      <c r="F140" s="29"/>
      <c r="G140" s="29"/>
      <c r="H140" s="29"/>
      <c r="I140" s="30"/>
      <c r="J140" s="30"/>
      <c r="K140" s="30"/>
      <c r="L140" s="30"/>
      <c r="M140" s="30"/>
      <c r="N140" s="16"/>
      <c r="O140" s="17"/>
      <c r="P140" s="86"/>
    </row>
    <row r="141" spans="1:16" s="18" customFormat="1" x14ac:dyDescent="0.35">
      <c r="A141" s="27"/>
      <c r="B141" s="28"/>
      <c r="C141" s="29"/>
      <c r="D141" s="29"/>
      <c r="E141" s="29"/>
      <c r="F141" s="29"/>
      <c r="G141" s="29"/>
      <c r="H141" s="29"/>
      <c r="I141" s="30"/>
      <c r="J141" s="30"/>
      <c r="K141" s="30"/>
      <c r="L141" s="30"/>
      <c r="M141" s="30"/>
      <c r="N141" s="16"/>
      <c r="O141" s="17"/>
      <c r="P141" s="86"/>
    </row>
    <row r="142" spans="1:16" s="18" customFormat="1" x14ac:dyDescent="0.35">
      <c r="A142" s="27"/>
      <c r="B142" s="28"/>
      <c r="C142" s="29"/>
      <c r="D142" s="29"/>
      <c r="E142" s="29"/>
      <c r="F142" s="29"/>
      <c r="G142" s="29"/>
      <c r="H142" s="29"/>
      <c r="I142" s="30"/>
      <c r="J142" s="30"/>
      <c r="K142" s="30"/>
      <c r="L142" s="30"/>
      <c r="M142" s="30"/>
      <c r="N142" s="16"/>
      <c r="O142" s="17"/>
      <c r="P142" s="86"/>
    </row>
    <row r="143" spans="1:16" s="18" customFormat="1" x14ac:dyDescent="0.35">
      <c r="A143" s="27"/>
      <c r="B143" s="28"/>
      <c r="C143" s="29"/>
      <c r="D143" s="29"/>
      <c r="E143" s="29"/>
      <c r="F143" s="29"/>
      <c r="G143" s="29"/>
      <c r="H143" s="29"/>
      <c r="I143" s="30"/>
      <c r="J143" s="30"/>
      <c r="K143" s="30"/>
      <c r="L143" s="30"/>
      <c r="M143" s="30"/>
      <c r="N143" s="16"/>
      <c r="O143" s="17"/>
      <c r="P143" s="86"/>
    </row>
    <row r="144" spans="1:16" s="18" customFormat="1" x14ac:dyDescent="0.35">
      <c r="A144" s="27"/>
      <c r="B144" s="28"/>
      <c r="C144" s="29"/>
      <c r="D144" s="29"/>
      <c r="E144" s="29"/>
      <c r="F144" s="29"/>
      <c r="G144" s="29"/>
      <c r="H144" s="29"/>
      <c r="I144" s="30"/>
      <c r="J144" s="30"/>
      <c r="K144" s="30"/>
      <c r="L144" s="30"/>
      <c r="M144" s="30"/>
      <c r="N144" s="16"/>
      <c r="O144" s="17"/>
      <c r="P144" s="86"/>
    </row>
    <row r="145" spans="1:16" s="18" customFormat="1" x14ac:dyDescent="0.35">
      <c r="A145" s="27"/>
      <c r="B145" s="28"/>
      <c r="C145" s="29"/>
      <c r="D145" s="29"/>
      <c r="E145" s="29"/>
      <c r="F145" s="29"/>
      <c r="G145" s="29"/>
      <c r="H145" s="29"/>
      <c r="I145" s="30"/>
      <c r="J145" s="30"/>
      <c r="K145" s="30"/>
      <c r="L145" s="30"/>
      <c r="M145" s="30"/>
      <c r="N145" s="16"/>
      <c r="O145" s="17"/>
      <c r="P145" s="86"/>
    </row>
    <row r="146" spans="1:16" s="18" customFormat="1" x14ac:dyDescent="0.35">
      <c r="A146" s="27"/>
      <c r="B146" s="28"/>
      <c r="C146" s="29"/>
      <c r="D146" s="29"/>
      <c r="E146" s="29"/>
      <c r="F146" s="29"/>
      <c r="G146" s="29"/>
      <c r="H146" s="29"/>
      <c r="I146" s="30"/>
      <c r="J146" s="30"/>
      <c r="K146" s="30"/>
      <c r="L146" s="30"/>
      <c r="M146" s="30"/>
      <c r="N146" s="16"/>
      <c r="O146" s="17"/>
      <c r="P146" s="86"/>
    </row>
    <row r="147" spans="1:16" s="18" customFormat="1" x14ac:dyDescent="0.35">
      <c r="A147" s="27"/>
      <c r="B147" s="28"/>
      <c r="C147" s="29"/>
      <c r="D147" s="29"/>
      <c r="E147" s="29"/>
      <c r="F147" s="29"/>
      <c r="G147" s="29"/>
      <c r="H147" s="29"/>
      <c r="I147" s="30"/>
      <c r="J147" s="30"/>
      <c r="K147" s="30"/>
      <c r="L147" s="30"/>
      <c r="M147" s="30"/>
      <c r="N147" s="16"/>
      <c r="O147" s="17"/>
      <c r="P147" s="86"/>
    </row>
    <row r="148" spans="1:16" s="18" customFormat="1" x14ac:dyDescent="0.35">
      <c r="A148" s="27"/>
      <c r="B148" s="28"/>
      <c r="C148" s="29"/>
      <c r="D148" s="29"/>
      <c r="E148" s="29"/>
      <c r="F148" s="29"/>
      <c r="G148" s="29"/>
      <c r="H148" s="29"/>
      <c r="I148" s="30"/>
      <c r="J148" s="30"/>
      <c r="K148" s="30"/>
      <c r="L148" s="30"/>
      <c r="M148" s="30"/>
      <c r="N148" s="16"/>
      <c r="O148" s="17"/>
      <c r="P148" s="86"/>
    </row>
    <row r="149" spans="1:16" s="18" customFormat="1" x14ac:dyDescent="0.35">
      <c r="A149" s="27"/>
      <c r="B149" s="28"/>
      <c r="C149" s="29"/>
      <c r="D149" s="29"/>
      <c r="E149" s="29"/>
      <c r="F149" s="29"/>
      <c r="G149" s="29"/>
      <c r="H149" s="29"/>
      <c r="I149" s="30"/>
      <c r="J149" s="30"/>
      <c r="K149" s="30"/>
      <c r="L149" s="30"/>
      <c r="M149" s="30"/>
      <c r="N149" s="16"/>
      <c r="O149" s="17"/>
      <c r="P149" s="86"/>
    </row>
    <row r="150" spans="1:16" s="18" customFormat="1" x14ac:dyDescent="0.35">
      <c r="A150" s="27"/>
      <c r="B150" s="28"/>
      <c r="C150" s="29"/>
      <c r="D150" s="29"/>
      <c r="E150" s="29"/>
      <c r="F150" s="29"/>
      <c r="G150" s="29"/>
      <c r="H150" s="29"/>
      <c r="I150" s="30"/>
      <c r="J150" s="30"/>
      <c r="K150" s="30"/>
      <c r="L150" s="30"/>
      <c r="M150" s="30"/>
      <c r="N150" s="16"/>
      <c r="O150" s="17"/>
      <c r="P150" s="86"/>
    </row>
    <row r="151" spans="1:16" s="18" customFormat="1" x14ac:dyDescent="0.35">
      <c r="A151" s="27"/>
      <c r="B151" s="28"/>
      <c r="C151" s="29"/>
      <c r="D151" s="29"/>
      <c r="E151" s="29"/>
      <c r="F151" s="29"/>
      <c r="G151" s="29"/>
      <c r="H151" s="29"/>
      <c r="I151" s="30"/>
      <c r="J151" s="30"/>
      <c r="K151" s="30"/>
      <c r="L151" s="30"/>
      <c r="M151" s="30"/>
      <c r="N151" s="16"/>
      <c r="O151" s="17"/>
      <c r="P151" s="86"/>
    </row>
    <row r="152" spans="1:16" s="18" customFormat="1" x14ac:dyDescent="0.35">
      <c r="A152" s="27"/>
      <c r="B152" s="28"/>
      <c r="C152" s="29"/>
      <c r="D152" s="29"/>
      <c r="E152" s="29"/>
      <c r="F152" s="29"/>
      <c r="G152" s="29"/>
      <c r="H152" s="29"/>
      <c r="I152" s="30"/>
      <c r="J152" s="30"/>
      <c r="K152" s="30"/>
      <c r="L152" s="30"/>
      <c r="M152" s="30"/>
      <c r="N152" s="16"/>
      <c r="O152" s="17"/>
      <c r="P152" s="86"/>
    </row>
    <row r="153" spans="1:16" s="18" customFormat="1" x14ac:dyDescent="0.35">
      <c r="A153" s="27"/>
      <c r="B153" s="28"/>
      <c r="C153" s="29"/>
      <c r="D153" s="29"/>
      <c r="E153" s="29"/>
      <c r="F153" s="29"/>
      <c r="G153" s="29"/>
      <c r="H153" s="29"/>
      <c r="I153" s="30"/>
      <c r="J153" s="30"/>
      <c r="K153" s="30"/>
      <c r="L153" s="30"/>
      <c r="M153" s="30"/>
      <c r="N153" s="16"/>
      <c r="O153" s="17"/>
      <c r="P153" s="86"/>
    </row>
    <row r="154" spans="1:16" s="18" customFormat="1" x14ac:dyDescent="0.35">
      <c r="A154" s="27"/>
      <c r="B154" s="28"/>
      <c r="C154" s="29"/>
      <c r="D154" s="29"/>
      <c r="E154" s="29"/>
      <c r="F154" s="29"/>
      <c r="G154" s="29"/>
      <c r="H154" s="29"/>
      <c r="I154" s="30"/>
      <c r="J154" s="30"/>
      <c r="K154" s="30"/>
      <c r="L154" s="30"/>
      <c r="M154" s="30"/>
      <c r="N154" s="16"/>
      <c r="O154" s="17"/>
      <c r="P154" s="86"/>
    </row>
    <row r="155" spans="1:16" s="18" customFormat="1" x14ac:dyDescent="0.35">
      <c r="A155" s="27"/>
      <c r="B155" s="28"/>
      <c r="C155" s="29"/>
      <c r="D155" s="29"/>
      <c r="E155" s="29"/>
      <c r="F155" s="29"/>
      <c r="G155" s="29"/>
      <c r="H155" s="29"/>
      <c r="I155" s="30"/>
      <c r="J155" s="30"/>
      <c r="K155" s="30"/>
      <c r="L155" s="30"/>
      <c r="M155" s="30"/>
      <c r="N155" s="16"/>
      <c r="O155" s="17"/>
      <c r="P155" s="86"/>
    </row>
    <row r="156" spans="1:16" s="18" customFormat="1" x14ac:dyDescent="0.35">
      <c r="A156" s="27"/>
      <c r="B156" s="28"/>
      <c r="C156" s="29"/>
      <c r="D156" s="29"/>
      <c r="E156" s="29"/>
      <c r="F156" s="29"/>
      <c r="G156" s="29"/>
      <c r="H156" s="29"/>
      <c r="I156" s="30"/>
      <c r="J156" s="30"/>
      <c r="K156" s="30"/>
      <c r="L156" s="30"/>
      <c r="M156" s="30"/>
      <c r="N156" s="16"/>
      <c r="O156" s="17"/>
      <c r="P156" s="86"/>
    </row>
    <row r="157" spans="1:16" s="18" customFormat="1" x14ac:dyDescent="0.35">
      <c r="A157" s="27"/>
      <c r="B157" s="28"/>
      <c r="C157" s="29"/>
      <c r="D157" s="29"/>
      <c r="E157" s="29"/>
      <c r="F157" s="29"/>
      <c r="G157" s="29"/>
      <c r="H157" s="29"/>
      <c r="I157" s="30"/>
      <c r="J157" s="30"/>
      <c r="K157" s="30"/>
      <c r="L157" s="30"/>
      <c r="M157" s="30"/>
      <c r="N157" s="16"/>
      <c r="O157" s="17"/>
      <c r="P157" s="86"/>
    </row>
    <row r="158" spans="1:16" s="18" customFormat="1" x14ac:dyDescent="0.35">
      <c r="A158" s="27"/>
      <c r="B158" s="28"/>
      <c r="C158" s="29"/>
      <c r="D158" s="29"/>
      <c r="E158" s="29"/>
      <c r="F158" s="29"/>
      <c r="G158" s="29"/>
      <c r="H158" s="29"/>
      <c r="I158" s="30"/>
      <c r="J158" s="30"/>
      <c r="K158" s="30"/>
      <c r="L158" s="30"/>
      <c r="M158" s="30"/>
      <c r="N158" s="16"/>
      <c r="O158" s="17"/>
      <c r="P158" s="86"/>
    </row>
    <row r="159" spans="1:16" s="18" customFormat="1" x14ac:dyDescent="0.35">
      <c r="A159" s="27"/>
      <c r="B159" s="28"/>
      <c r="C159" s="29"/>
      <c r="D159" s="29"/>
      <c r="E159" s="29"/>
      <c r="F159" s="29"/>
      <c r="G159" s="29"/>
      <c r="H159" s="29"/>
      <c r="I159" s="30"/>
      <c r="J159" s="30"/>
      <c r="K159" s="30"/>
      <c r="L159" s="30"/>
      <c r="M159" s="30"/>
      <c r="N159" s="16"/>
      <c r="O159" s="17"/>
      <c r="P159" s="86"/>
    </row>
    <row r="160" spans="1:16" s="18" customFormat="1" x14ac:dyDescent="0.35">
      <c r="A160" s="27"/>
      <c r="B160" s="28"/>
      <c r="C160" s="29"/>
      <c r="D160" s="29"/>
      <c r="E160" s="29"/>
      <c r="F160" s="29"/>
      <c r="G160" s="29"/>
      <c r="H160" s="29"/>
      <c r="I160" s="30"/>
      <c r="J160" s="30"/>
      <c r="K160" s="30"/>
      <c r="L160" s="30"/>
      <c r="M160" s="30"/>
      <c r="N160" s="16"/>
      <c r="O160" s="17"/>
      <c r="P160" s="86"/>
    </row>
    <row r="161" spans="1:16" s="18" customFormat="1" x14ac:dyDescent="0.35">
      <c r="A161" s="27"/>
      <c r="B161" s="28"/>
      <c r="C161" s="29"/>
      <c r="D161" s="29"/>
      <c r="E161" s="29"/>
      <c r="F161" s="29"/>
      <c r="G161" s="29"/>
      <c r="H161" s="29"/>
      <c r="I161" s="30"/>
      <c r="J161" s="30"/>
      <c r="K161" s="30"/>
      <c r="L161" s="30"/>
      <c r="M161" s="30"/>
      <c r="N161" s="16"/>
      <c r="O161" s="17"/>
      <c r="P161" s="86"/>
    </row>
    <row r="162" spans="1:16" s="18" customFormat="1" x14ac:dyDescent="0.35">
      <c r="A162" s="27"/>
      <c r="B162" s="28"/>
      <c r="C162" s="29"/>
      <c r="D162" s="29"/>
      <c r="E162" s="29"/>
      <c r="F162" s="29"/>
      <c r="G162" s="29"/>
      <c r="H162" s="29"/>
      <c r="I162" s="30"/>
      <c r="J162" s="30"/>
      <c r="K162" s="30"/>
      <c r="L162" s="30"/>
      <c r="M162" s="30"/>
      <c r="N162" s="16"/>
      <c r="O162" s="17"/>
      <c r="P162" s="86"/>
    </row>
    <row r="163" spans="1:16" s="18" customFormat="1" x14ac:dyDescent="0.35">
      <c r="A163" s="27"/>
      <c r="B163" s="28"/>
      <c r="C163" s="29"/>
      <c r="D163" s="29"/>
      <c r="E163" s="29"/>
      <c r="F163" s="29"/>
      <c r="G163" s="29"/>
      <c r="H163" s="29"/>
      <c r="I163" s="30"/>
      <c r="J163" s="30"/>
      <c r="K163" s="30"/>
      <c r="L163" s="30"/>
      <c r="M163" s="30"/>
      <c r="N163" s="16"/>
      <c r="O163" s="17"/>
      <c r="P163" s="86"/>
    </row>
    <row r="164" spans="1:16" s="18" customFormat="1" x14ac:dyDescent="0.35">
      <c r="A164" s="27"/>
      <c r="B164" s="28"/>
      <c r="C164" s="29"/>
      <c r="D164" s="29"/>
      <c r="E164" s="29"/>
      <c r="F164" s="29"/>
      <c r="G164" s="29"/>
      <c r="H164" s="29"/>
      <c r="I164" s="30"/>
      <c r="J164" s="30"/>
      <c r="K164" s="30"/>
      <c r="L164" s="30"/>
      <c r="M164" s="30"/>
      <c r="N164" s="16"/>
      <c r="O164" s="17"/>
      <c r="P164" s="86"/>
    </row>
    <row r="165" spans="1:16" s="18" customFormat="1" x14ac:dyDescent="0.35">
      <c r="A165" s="27"/>
      <c r="B165" s="28"/>
      <c r="C165" s="29"/>
      <c r="D165" s="29"/>
      <c r="E165" s="29"/>
      <c r="F165" s="29"/>
      <c r="G165" s="29"/>
      <c r="H165" s="29"/>
      <c r="I165" s="30"/>
      <c r="J165" s="30"/>
      <c r="K165" s="30"/>
      <c r="L165" s="30"/>
      <c r="M165" s="30"/>
      <c r="N165" s="16"/>
      <c r="O165" s="17"/>
      <c r="P165" s="86"/>
    </row>
    <row r="166" spans="1:16" s="18" customFormat="1" x14ac:dyDescent="0.35">
      <c r="A166" s="27"/>
      <c r="B166" s="28"/>
      <c r="C166" s="29"/>
      <c r="D166" s="29"/>
      <c r="E166" s="29"/>
      <c r="F166" s="29"/>
      <c r="G166" s="29"/>
      <c r="H166" s="29"/>
      <c r="I166" s="30"/>
      <c r="J166" s="30"/>
      <c r="K166" s="30"/>
      <c r="L166" s="30"/>
      <c r="M166" s="30"/>
      <c r="N166" s="16"/>
      <c r="O166" s="17"/>
      <c r="P166" s="86"/>
    </row>
    <row r="167" spans="1:16" s="18" customFormat="1" x14ac:dyDescent="0.35">
      <c r="A167" s="27"/>
      <c r="B167" s="28"/>
      <c r="C167" s="29"/>
      <c r="D167" s="29"/>
      <c r="E167" s="29"/>
      <c r="F167" s="29"/>
      <c r="G167" s="29"/>
      <c r="H167" s="29"/>
      <c r="I167" s="30"/>
      <c r="J167" s="30"/>
      <c r="K167" s="30"/>
      <c r="L167" s="30"/>
      <c r="M167" s="30"/>
      <c r="N167" s="16"/>
      <c r="O167" s="17"/>
      <c r="P167" s="86"/>
    </row>
    <row r="168" spans="1:16" s="18" customFormat="1" x14ac:dyDescent="0.35">
      <c r="A168" s="27"/>
      <c r="B168" s="28"/>
      <c r="C168" s="29"/>
      <c r="D168" s="29"/>
      <c r="E168" s="29"/>
      <c r="F168" s="29"/>
      <c r="G168" s="29"/>
      <c r="H168" s="29"/>
      <c r="I168" s="30"/>
      <c r="J168" s="30"/>
      <c r="K168" s="30"/>
      <c r="L168" s="30"/>
      <c r="M168" s="30"/>
      <c r="N168" s="16"/>
      <c r="O168" s="17"/>
      <c r="P168" s="86"/>
    </row>
    <row r="169" spans="1:16" s="18" customFormat="1" x14ac:dyDescent="0.35">
      <c r="A169" s="27"/>
      <c r="B169" s="28"/>
      <c r="C169" s="29"/>
      <c r="D169" s="29"/>
      <c r="E169" s="29"/>
      <c r="F169" s="29"/>
      <c r="G169" s="29"/>
      <c r="H169" s="29"/>
      <c r="I169" s="30"/>
      <c r="J169" s="30"/>
      <c r="K169" s="30"/>
      <c r="L169" s="30"/>
      <c r="M169" s="30"/>
      <c r="N169" s="16"/>
      <c r="O169" s="17"/>
      <c r="P169" s="86"/>
    </row>
    <row r="170" spans="1:16" s="18" customFormat="1" x14ac:dyDescent="0.35">
      <c r="A170" s="27"/>
      <c r="B170" s="28"/>
      <c r="C170" s="29"/>
      <c r="D170" s="29"/>
      <c r="E170" s="29"/>
      <c r="F170" s="29"/>
      <c r="G170" s="29"/>
      <c r="H170" s="29"/>
      <c r="I170" s="30"/>
      <c r="J170" s="30"/>
      <c r="K170" s="30"/>
      <c r="L170" s="30"/>
      <c r="M170" s="30"/>
      <c r="N170" s="16"/>
      <c r="O170" s="17"/>
      <c r="P170" s="86"/>
    </row>
    <row r="171" spans="1:16" s="18" customFormat="1" x14ac:dyDescent="0.35">
      <c r="A171" s="27"/>
      <c r="B171" s="28"/>
      <c r="C171" s="29"/>
      <c r="D171" s="29"/>
      <c r="E171" s="29"/>
      <c r="F171" s="29"/>
      <c r="G171" s="29"/>
      <c r="H171" s="29"/>
      <c r="I171" s="30"/>
      <c r="J171" s="30"/>
      <c r="K171" s="30"/>
      <c r="L171" s="30"/>
      <c r="M171" s="30"/>
      <c r="N171" s="16"/>
      <c r="O171" s="17"/>
      <c r="P171" s="86"/>
    </row>
    <row r="172" spans="1:16" s="18" customFormat="1" x14ac:dyDescent="0.35">
      <c r="A172" s="27"/>
      <c r="B172" s="28"/>
      <c r="C172" s="29"/>
      <c r="D172" s="29"/>
      <c r="E172" s="29"/>
      <c r="F172" s="29"/>
      <c r="G172" s="29"/>
      <c r="H172" s="29"/>
      <c r="I172" s="30"/>
      <c r="J172" s="30"/>
      <c r="K172" s="30"/>
      <c r="L172" s="30"/>
      <c r="M172" s="30"/>
      <c r="N172" s="16"/>
      <c r="O172" s="17"/>
      <c r="P172" s="86"/>
    </row>
    <row r="173" spans="1:16" s="18" customFormat="1" x14ac:dyDescent="0.35">
      <c r="A173" s="27"/>
      <c r="B173" s="28"/>
      <c r="C173" s="29"/>
      <c r="D173" s="29"/>
      <c r="E173" s="29"/>
      <c r="F173" s="29"/>
      <c r="G173" s="29"/>
      <c r="H173" s="29"/>
      <c r="I173" s="30"/>
      <c r="J173" s="30"/>
      <c r="K173" s="30"/>
      <c r="L173" s="30"/>
      <c r="M173" s="30"/>
      <c r="N173" s="16"/>
      <c r="O173" s="17"/>
      <c r="P173" s="86"/>
    </row>
    <row r="174" spans="1:16" s="18" customFormat="1" x14ac:dyDescent="0.35">
      <c r="A174" s="27"/>
      <c r="B174" s="28"/>
      <c r="C174" s="29"/>
      <c r="D174" s="29"/>
      <c r="E174" s="29"/>
      <c r="F174" s="29"/>
      <c r="G174" s="29"/>
      <c r="H174" s="29"/>
      <c r="I174" s="30"/>
      <c r="J174" s="30"/>
      <c r="K174" s="30"/>
      <c r="L174" s="30"/>
      <c r="M174" s="30"/>
      <c r="N174" s="16"/>
      <c r="O174" s="17"/>
      <c r="P174" s="86"/>
    </row>
    <row r="175" spans="1:16" s="18" customFormat="1" x14ac:dyDescent="0.35">
      <c r="A175" s="27"/>
      <c r="B175" s="28"/>
      <c r="C175" s="29"/>
      <c r="D175" s="29"/>
      <c r="E175" s="29"/>
      <c r="F175" s="29"/>
      <c r="G175" s="29"/>
      <c r="H175" s="29"/>
      <c r="I175" s="30"/>
      <c r="J175" s="30"/>
      <c r="K175" s="30"/>
      <c r="L175" s="30"/>
      <c r="M175" s="30"/>
      <c r="N175" s="16"/>
      <c r="O175" s="17"/>
      <c r="P175" s="86"/>
    </row>
    <row r="176" spans="1:16" s="18" customFormat="1" x14ac:dyDescent="0.35">
      <c r="A176" s="27"/>
      <c r="B176" s="28"/>
      <c r="C176" s="29"/>
      <c r="D176" s="29"/>
      <c r="E176" s="29"/>
      <c r="F176" s="29"/>
      <c r="G176" s="29"/>
      <c r="H176" s="29"/>
      <c r="I176" s="30"/>
      <c r="J176" s="30"/>
      <c r="K176" s="30"/>
      <c r="L176" s="30"/>
      <c r="M176" s="30"/>
      <c r="N176" s="16"/>
      <c r="O176" s="17"/>
      <c r="P176" s="86"/>
    </row>
    <row r="177" spans="1:16" s="18" customFormat="1" x14ac:dyDescent="0.35">
      <c r="A177" s="27"/>
      <c r="B177" s="28"/>
      <c r="C177" s="29"/>
      <c r="D177" s="29"/>
      <c r="E177" s="29"/>
      <c r="F177" s="29"/>
      <c r="G177" s="29"/>
      <c r="H177" s="29"/>
      <c r="I177" s="30"/>
      <c r="J177" s="30"/>
      <c r="K177" s="30"/>
      <c r="L177" s="30"/>
      <c r="M177" s="30"/>
      <c r="N177" s="16"/>
      <c r="O177" s="17"/>
      <c r="P177" s="86"/>
    </row>
    <row r="178" spans="1:16" s="18" customFormat="1" x14ac:dyDescent="0.35">
      <c r="A178" s="27"/>
      <c r="B178" s="28"/>
      <c r="C178" s="29"/>
      <c r="D178" s="29"/>
      <c r="E178" s="29"/>
      <c r="F178" s="29"/>
      <c r="G178" s="29"/>
      <c r="H178" s="29"/>
      <c r="I178" s="30"/>
      <c r="J178" s="30"/>
      <c r="K178" s="30"/>
      <c r="L178" s="30"/>
      <c r="M178" s="30"/>
      <c r="N178" s="16"/>
      <c r="O178" s="17"/>
      <c r="P178" s="86"/>
    </row>
    <row r="179" spans="1:16" s="18" customFormat="1" x14ac:dyDescent="0.35">
      <c r="A179" s="27"/>
      <c r="B179" s="5"/>
      <c r="C179" s="5"/>
      <c r="D179" s="5"/>
      <c r="E179" s="5"/>
      <c r="F179" s="5"/>
      <c r="G179" s="5"/>
      <c r="H179" s="5"/>
      <c r="I179" s="5"/>
      <c r="J179" s="5"/>
      <c r="K179" s="5"/>
      <c r="L179" s="5"/>
      <c r="M179" s="5"/>
      <c r="N179" s="16"/>
      <c r="O179" s="17"/>
      <c r="P179" s="86"/>
    </row>
    <row r="180" spans="1:16" s="18" customFormat="1" x14ac:dyDescent="0.35">
      <c r="A180" s="27"/>
      <c r="B180" s="5"/>
      <c r="C180" s="5"/>
      <c r="D180" s="5"/>
      <c r="E180" s="5"/>
      <c r="F180" s="5"/>
      <c r="G180" s="5"/>
      <c r="H180" s="5"/>
      <c r="I180" s="5"/>
      <c r="J180" s="5"/>
      <c r="K180" s="5"/>
      <c r="L180" s="5"/>
      <c r="M180" s="5"/>
      <c r="N180" s="16"/>
      <c r="O180" s="17"/>
      <c r="P180" s="86"/>
    </row>
    <row r="181" spans="1:16" s="18" customFormat="1" x14ac:dyDescent="0.35">
      <c r="A181" s="27"/>
      <c r="B181" s="5"/>
      <c r="C181" s="5"/>
      <c r="D181" s="5"/>
      <c r="E181" s="5"/>
      <c r="F181" s="5"/>
      <c r="G181" s="5"/>
      <c r="H181" s="5"/>
      <c r="I181" s="5"/>
      <c r="J181" s="5"/>
      <c r="K181" s="5"/>
      <c r="L181" s="5"/>
      <c r="M181" s="5"/>
      <c r="N181" s="16"/>
      <c r="O181" s="17"/>
      <c r="P181" s="86"/>
    </row>
    <row r="182" spans="1:16" s="18" customFormat="1" x14ac:dyDescent="0.35">
      <c r="A182" s="27"/>
      <c r="B182" s="5"/>
      <c r="C182" s="5"/>
      <c r="D182" s="5"/>
      <c r="E182" s="5"/>
      <c r="F182" s="5"/>
      <c r="G182" s="5"/>
      <c r="H182" s="5"/>
      <c r="I182" s="5"/>
      <c r="J182" s="5"/>
      <c r="K182" s="5"/>
      <c r="L182" s="5"/>
      <c r="M182" s="5"/>
      <c r="N182" s="16"/>
      <c r="O182" s="17"/>
      <c r="P182" s="86"/>
    </row>
    <row r="183" spans="1:16" s="18" customFormat="1" x14ac:dyDescent="0.35">
      <c r="A183" s="27"/>
      <c r="B183" s="5"/>
      <c r="C183" s="5"/>
      <c r="D183" s="5"/>
      <c r="E183" s="5"/>
      <c r="F183" s="5"/>
      <c r="G183" s="5"/>
      <c r="H183" s="5"/>
      <c r="I183" s="5"/>
      <c r="J183" s="5"/>
      <c r="K183" s="5"/>
      <c r="L183" s="5"/>
      <c r="M183" s="5"/>
      <c r="N183" s="16"/>
      <c r="O183" s="17"/>
      <c r="P183" s="86"/>
    </row>
    <row r="184" spans="1:16" s="18" customFormat="1" x14ac:dyDescent="0.35">
      <c r="A184" s="27"/>
      <c r="B184" s="5"/>
      <c r="C184" s="5"/>
      <c r="D184" s="5"/>
      <c r="E184" s="5"/>
      <c r="F184" s="5"/>
      <c r="G184" s="5"/>
      <c r="H184" s="5"/>
      <c r="I184" s="5"/>
      <c r="J184" s="5"/>
      <c r="K184" s="5"/>
      <c r="L184" s="5"/>
      <c r="M184" s="5"/>
      <c r="N184" s="16"/>
      <c r="O184" s="17"/>
      <c r="P184" s="86"/>
    </row>
    <row r="185" spans="1:16" s="18" customFormat="1" x14ac:dyDescent="0.35">
      <c r="A185" s="27"/>
      <c r="B185" s="5"/>
      <c r="C185" s="5"/>
      <c r="D185" s="5"/>
      <c r="E185" s="5"/>
      <c r="F185" s="5"/>
      <c r="G185" s="5"/>
      <c r="H185" s="5"/>
      <c r="I185" s="5"/>
      <c r="J185" s="5"/>
      <c r="K185" s="5"/>
      <c r="L185" s="5"/>
      <c r="M185" s="5"/>
      <c r="N185" s="16"/>
      <c r="O185" s="17"/>
      <c r="P185" s="86"/>
    </row>
    <row r="186" spans="1:16" s="18" customFormat="1" x14ac:dyDescent="0.35">
      <c r="A186" s="27"/>
      <c r="B186" s="5"/>
      <c r="C186" s="5"/>
      <c r="D186" s="5"/>
      <c r="E186" s="5"/>
      <c r="F186" s="5"/>
      <c r="G186" s="5"/>
      <c r="H186" s="5"/>
      <c r="I186" s="5"/>
      <c r="J186" s="5"/>
      <c r="K186" s="5"/>
      <c r="L186" s="5"/>
      <c r="M186" s="5"/>
      <c r="N186" s="16"/>
      <c r="O186" s="17"/>
      <c r="P186" s="86"/>
    </row>
    <row r="187" spans="1:16" s="18" customFormat="1" x14ac:dyDescent="0.35">
      <c r="A187" s="27"/>
      <c r="B187" s="5"/>
      <c r="C187" s="5"/>
      <c r="D187" s="5"/>
      <c r="E187" s="5"/>
      <c r="F187" s="5"/>
      <c r="G187" s="5"/>
      <c r="H187" s="5"/>
      <c r="I187" s="5"/>
      <c r="J187" s="5"/>
      <c r="K187" s="5"/>
      <c r="L187" s="5"/>
      <c r="M187" s="5"/>
      <c r="N187" s="16"/>
      <c r="O187" s="17"/>
      <c r="P187" s="86"/>
    </row>
    <row r="188" spans="1:16" s="18" customFormat="1" x14ac:dyDescent="0.35">
      <c r="A188" s="27"/>
      <c r="B188" s="5"/>
      <c r="C188" s="5"/>
      <c r="D188" s="5"/>
      <c r="E188" s="5"/>
      <c r="F188" s="5"/>
      <c r="G188" s="5"/>
      <c r="H188" s="5"/>
      <c r="I188" s="5"/>
      <c r="J188" s="5"/>
      <c r="K188" s="5"/>
      <c r="L188" s="5"/>
      <c r="M188" s="5"/>
      <c r="N188" s="3"/>
      <c r="O188" s="6"/>
      <c r="P188" s="85"/>
    </row>
    <row r="189" spans="1:16" s="18" customFormat="1" x14ac:dyDescent="0.35">
      <c r="A189" s="27"/>
      <c r="B189" s="5"/>
      <c r="C189" s="5"/>
      <c r="D189" s="5"/>
      <c r="E189" s="5"/>
      <c r="F189" s="5"/>
      <c r="G189" s="5"/>
      <c r="H189" s="5"/>
      <c r="I189" s="5"/>
      <c r="J189" s="5"/>
      <c r="K189" s="5"/>
      <c r="L189" s="5"/>
      <c r="M189" s="5"/>
      <c r="N189" s="3"/>
      <c r="O189" s="6"/>
      <c r="P189" s="83"/>
    </row>
    <row r="190" spans="1:16" s="18" customFormat="1" x14ac:dyDescent="0.35">
      <c r="A190" s="27"/>
      <c r="B190" s="5"/>
      <c r="C190" s="5"/>
      <c r="D190" s="5"/>
      <c r="E190" s="5"/>
      <c r="F190" s="5"/>
      <c r="G190" s="5"/>
      <c r="H190" s="5"/>
      <c r="I190" s="5"/>
      <c r="J190" s="5"/>
      <c r="K190" s="5"/>
      <c r="L190" s="5"/>
      <c r="M190" s="5"/>
      <c r="N190" s="3"/>
      <c r="O190" s="6"/>
      <c r="P190" s="83"/>
    </row>
    <row r="191" spans="1:16" s="18" customFormat="1" x14ac:dyDescent="0.35">
      <c r="A191" s="27"/>
      <c r="B191" s="5"/>
      <c r="C191" s="5"/>
      <c r="D191" s="5"/>
      <c r="E191" s="5"/>
      <c r="F191" s="5"/>
      <c r="G191" s="5"/>
      <c r="H191" s="5"/>
      <c r="I191" s="5"/>
      <c r="J191" s="5"/>
      <c r="K191" s="5"/>
      <c r="L191" s="5"/>
      <c r="M191" s="5"/>
      <c r="N191" s="3"/>
      <c r="O191" s="6"/>
      <c r="P191" s="83"/>
    </row>
    <row r="192" spans="1:16" x14ac:dyDescent="0.35">
      <c r="A192" s="7"/>
    </row>
    <row r="234" spans="1:27" s="90" customFormat="1" x14ac:dyDescent="0.35">
      <c r="A234" s="2"/>
      <c r="B234" s="5"/>
      <c r="C234" s="5"/>
      <c r="D234" s="5"/>
      <c r="E234" s="5"/>
      <c r="F234" s="5"/>
      <c r="G234" s="5"/>
      <c r="H234" s="5"/>
      <c r="I234" s="5"/>
      <c r="J234" s="5"/>
      <c r="K234" s="5"/>
      <c r="L234" s="5"/>
      <c r="M234" s="5"/>
      <c r="N234" s="3"/>
      <c r="O234" s="5"/>
      <c r="P234" s="83"/>
      <c r="Q234" s="5"/>
      <c r="R234" s="5"/>
      <c r="S234" s="5"/>
      <c r="T234" s="5"/>
      <c r="U234" s="5"/>
      <c r="V234" s="5"/>
      <c r="W234" s="5"/>
      <c r="X234" s="5"/>
      <c r="Y234" s="5"/>
      <c r="Z234" s="5"/>
      <c r="AA234" s="5"/>
    </row>
  </sheetData>
  <sheetProtection sheet="1" objects="1" scenarios="1" selectLockedCells="1"/>
  <mergeCells count="71">
    <mergeCell ref="B66:G66"/>
    <mergeCell ref="I66:M66"/>
    <mergeCell ref="B67:H67"/>
    <mergeCell ref="I67:M67"/>
    <mergeCell ref="B68:H68"/>
    <mergeCell ref="I68:M68"/>
    <mergeCell ref="B64:M64"/>
    <mergeCell ref="B50:H50"/>
    <mergeCell ref="B51:H51"/>
    <mergeCell ref="B52:H52"/>
    <mergeCell ref="B53:H53"/>
    <mergeCell ref="B54:M54"/>
    <mergeCell ref="B55:H55"/>
    <mergeCell ref="B56:H56"/>
    <mergeCell ref="I58:L58"/>
    <mergeCell ref="I59:L59"/>
    <mergeCell ref="I61:L61"/>
    <mergeCell ref="B63:G63"/>
    <mergeCell ref="B49:H49"/>
    <mergeCell ref="B37:H37"/>
    <mergeCell ref="B38:M38"/>
    <mergeCell ref="B39:H39"/>
    <mergeCell ref="B40:H40"/>
    <mergeCell ref="B41:H41"/>
    <mergeCell ref="B42:H42"/>
    <mergeCell ref="B43:H43"/>
    <mergeCell ref="B44:H44"/>
    <mergeCell ref="A46:M46"/>
    <mergeCell ref="B47:M47"/>
    <mergeCell ref="B48:H48"/>
    <mergeCell ref="B36:H36"/>
    <mergeCell ref="B25:H25"/>
    <mergeCell ref="B26:H26"/>
    <mergeCell ref="B27:H27"/>
    <mergeCell ref="B28:M28"/>
    <mergeCell ref="B29:H29"/>
    <mergeCell ref="B30:H30"/>
    <mergeCell ref="B31:H31"/>
    <mergeCell ref="B32:H32"/>
    <mergeCell ref="B33:H33"/>
    <mergeCell ref="B34:H34"/>
    <mergeCell ref="B35:H35"/>
    <mergeCell ref="B24:H24"/>
    <mergeCell ref="B12:D12"/>
    <mergeCell ref="E12:G12"/>
    <mergeCell ref="B13:D13"/>
    <mergeCell ref="E13:G13"/>
    <mergeCell ref="B14:D14"/>
    <mergeCell ref="E14:G14"/>
    <mergeCell ref="A18:M18"/>
    <mergeCell ref="A20:M20"/>
    <mergeCell ref="B21:M21"/>
    <mergeCell ref="B22:H22"/>
    <mergeCell ref="B23:H23"/>
    <mergeCell ref="D6:G6"/>
    <mergeCell ref="B8:M8"/>
    <mergeCell ref="B9:H9"/>
    <mergeCell ref="I10:I16"/>
    <mergeCell ref="J10:J16"/>
    <mergeCell ref="K10:K16"/>
    <mergeCell ref="L10:L16"/>
    <mergeCell ref="M10:M16"/>
    <mergeCell ref="B11:D11"/>
    <mergeCell ref="E11:G11"/>
    <mergeCell ref="B5:C5"/>
    <mergeCell ref="D5:G5"/>
    <mergeCell ref="B1:H1"/>
    <mergeCell ref="I1:M2"/>
    <mergeCell ref="B3:D3"/>
    <mergeCell ref="E3:G3"/>
    <mergeCell ref="I3:M4"/>
  </mergeCells>
  <conditionalFormatting sqref="N31 N49 N23:N25">
    <cfRule type="expression" dxfId="25" priority="13">
      <formula>LEFT($N23,4)="Pb :"</formula>
    </cfRule>
  </conditionalFormatting>
  <conditionalFormatting sqref="N27">
    <cfRule type="expression" dxfId="24" priority="12">
      <formula>LEFT($N27,4)="Pb :"</formula>
    </cfRule>
  </conditionalFormatting>
  <conditionalFormatting sqref="N33">
    <cfRule type="expression" dxfId="23" priority="11">
      <formula>LEFT($N33,4)="Pb :"</formula>
    </cfRule>
  </conditionalFormatting>
  <conditionalFormatting sqref="N37">
    <cfRule type="expression" dxfId="22" priority="10">
      <formula>LEFT($N37,4)="Pb :"</formula>
    </cfRule>
  </conditionalFormatting>
  <conditionalFormatting sqref="N44">
    <cfRule type="expression" dxfId="21" priority="9">
      <formula>LEFT($N44,4)="Pb :"</formula>
    </cfRule>
  </conditionalFormatting>
  <conditionalFormatting sqref="N56">
    <cfRule type="expression" dxfId="20" priority="8">
      <formula>LEFT($N56,4)="Pb :"</formula>
    </cfRule>
  </conditionalFormatting>
  <conditionalFormatting sqref="N35">
    <cfRule type="expression" dxfId="19" priority="7">
      <formula>LEFT($N35,4)="Pb :"</formula>
    </cfRule>
  </conditionalFormatting>
  <conditionalFormatting sqref="N30">
    <cfRule type="expression" dxfId="18" priority="6">
      <formula>LEFT($N30,4)="Pb :"</formula>
    </cfRule>
  </conditionalFormatting>
  <conditionalFormatting sqref="N42">
    <cfRule type="expression" dxfId="17" priority="5">
      <formula>LEFT($N42,4)="Pb :"</formula>
    </cfRule>
  </conditionalFormatting>
  <conditionalFormatting sqref="N51">
    <cfRule type="expression" dxfId="16" priority="4">
      <formula>LEFT($N51,4)="Pb :"</formula>
    </cfRule>
  </conditionalFormatting>
  <conditionalFormatting sqref="N53">
    <cfRule type="expression" dxfId="15" priority="3">
      <formula>LEFT($N53,4)="Pb :"</formula>
    </cfRule>
  </conditionalFormatting>
  <conditionalFormatting sqref="N40">
    <cfRule type="expression" dxfId="14" priority="2">
      <formula>LEFT($N40,4)="Pb :"</formula>
    </cfRule>
  </conditionalFormatting>
  <conditionalFormatting sqref="N43">
    <cfRule type="expression" dxfId="13" priority="1">
      <formula>LEFT($N43,4)="Pb :"</formula>
    </cfRule>
  </conditionalFormatting>
  <printOptions horizontalCentered="1"/>
  <pageMargins left="0.19685039370078741" right="0.19685039370078741" top="0.19685039370078741" bottom="0.19685039370078741" header="0" footer="0"/>
  <pageSetup paperSize="9" scale="46" orientation="portrait" horizontalDpi="4294967292" verticalDpi="429496729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Liste!$B$26:$B$27</xm:f>
          </x14:formula1>
          <xm:sqref>J6</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5"/>
  <sheetViews>
    <sheetView showGridLines="0" showRuler="0" workbookViewId="0">
      <selection activeCell="E14" sqref="E14:G14"/>
    </sheetView>
  </sheetViews>
  <sheetFormatPr baseColWidth="10" defaultColWidth="11" defaultRowHeight="20" x14ac:dyDescent="0.35"/>
  <cols>
    <col min="1" max="1" width="13.33203125" style="2" customWidth="1"/>
    <col min="2" max="2" width="5.5" style="5" customWidth="1"/>
    <col min="3" max="3" width="4.5" style="5" customWidth="1"/>
    <col min="4" max="4" width="17.6640625" style="5" customWidth="1"/>
    <col min="5" max="6" width="11" style="5"/>
    <col min="7" max="7" width="12.1640625" style="5" customWidth="1"/>
    <col min="8" max="8" width="64.6640625" style="5" customWidth="1"/>
    <col min="9" max="9" width="8" style="5" customWidth="1"/>
    <col min="10" max="11" width="6" style="5" customWidth="1"/>
    <col min="12" max="13" width="6.83203125" style="5" customWidth="1"/>
    <col min="14" max="14" width="23.33203125" style="3" customWidth="1"/>
    <col min="15" max="15" width="6.33203125" style="6" customWidth="1"/>
    <col min="16" max="16" width="19.1640625" style="83" customWidth="1"/>
    <col min="17" max="16384" width="11" style="5"/>
  </cols>
  <sheetData>
    <row r="1" spans="1:16" ht="30" customHeight="1" x14ac:dyDescent="0.35">
      <c r="B1" s="226" t="s">
        <v>93</v>
      </c>
      <c r="C1" s="226"/>
      <c r="D1" s="226"/>
      <c r="E1" s="226"/>
      <c r="F1" s="226"/>
      <c r="G1" s="226"/>
      <c r="H1" s="226"/>
      <c r="I1" s="251" t="str">
        <f>'Evaluation Collective'!I1:M2</f>
        <v>Session 2022</v>
      </c>
      <c r="J1" s="251"/>
      <c r="K1" s="251"/>
      <c r="L1" s="251"/>
      <c r="M1" s="251"/>
      <c r="O1" s="4"/>
      <c r="P1" s="82"/>
    </row>
    <row r="2" spans="1:16" ht="20.5" thickBot="1" x14ac:dyDescent="0.4">
      <c r="I2" s="251"/>
      <c r="J2" s="251"/>
      <c r="K2" s="251"/>
      <c r="L2" s="251"/>
      <c r="M2" s="251"/>
    </row>
    <row r="3" spans="1:16" ht="20" customHeight="1" thickBot="1" x14ac:dyDescent="0.4">
      <c r="A3" s="7"/>
      <c r="B3" s="214" t="s">
        <v>85</v>
      </c>
      <c r="C3" s="214"/>
      <c r="D3" s="215"/>
      <c r="E3" s="252" t="str">
        <f>'Evaluation Collective'!E3:G3</f>
        <v>ACADEMIES</v>
      </c>
      <c r="F3" s="253"/>
      <c r="G3" s="254"/>
      <c r="H3" s="8"/>
      <c r="I3" s="231"/>
      <c r="J3" s="231"/>
      <c r="K3" s="231"/>
      <c r="L3" s="231"/>
      <c r="M3" s="231"/>
    </row>
    <row r="4" spans="1:16" ht="20" customHeight="1" thickBot="1" x14ac:dyDescent="0.4">
      <c r="A4" s="7"/>
      <c r="B4" s="9"/>
      <c r="C4" s="9"/>
      <c r="D4" s="9"/>
      <c r="E4" s="9"/>
      <c r="F4" s="9"/>
      <c r="G4" s="9"/>
      <c r="I4" s="231"/>
      <c r="J4" s="231"/>
      <c r="K4" s="231"/>
      <c r="L4" s="231"/>
      <c r="M4" s="231"/>
    </row>
    <row r="5" spans="1:16" ht="20" customHeight="1" thickBot="1" x14ac:dyDescent="0.4">
      <c r="A5" s="7"/>
      <c r="B5" s="214" t="s">
        <v>2</v>
      </c>
      <c r="C5" s="215"/>
      <c r="D5" s="223" t="s">
        <v>3</v>
      </c>
      <c r="E5" s="224"/>
      <c r="F5" s="224"/>
      <c r="G5" s="225"/>
      <c r="H5" s="8" t="s">
        <v>4</v>
      </c>
    </row>
    <row r="6" spans="1:16" ht="20" customHeight="1" thickBot="1" x14ac:dyDescent="0.4">
      <c r="A6" s="7"/>
      <c r="B6" s="10" t="s">
        <v>86</v>
      </c>
      <c r="C6" s="10"/>
      <c r="D6" s="223" t="s">
        <v>5</v>
      </c>
      <c r="E6" s="224"/>
      <c r="F6" s="224"/>
      <c r="G6" s="225"/>
      <c r="H6" s="8" t="s">
        <v>6</v>
      </c>
      <c r="I6" s="10"/>
    </row>
    <row r="7" spans="1:16" ht="20" customHeight="1" x14ac:dyDescent="0.35">
      <c r="A7" s="7"/>
      <c r="B7" s="9"/>
      <c r="C7" s="9"/>
      <c r="D7" s="9"/>
      <c r="E7" s="9"/>
      <c r="F7" s="9"/>
      <c r="G7" s="9"/>
    </row>
    <row r="8" spans="1:16" ht="20" customHeight="1" x14ac:dyDescent="0.35">
      <c r="A8" s="7"/>
      <c r="B8" s="210" t="s">
        <v>88</v>
      </c>
      <c r="C8" s="210"/>
      <c r="D8" s="210"/>
      <c r="E8" s="210"/>
      <c r="F8" s="210"/>
      <c r="G8" s="210"/>
      <c r="H8" s="210"/>
      <c r="I8" s="210"/>
      <c r="J8" s="210"/>
      <c r="K8" s="210"/>
      <c r="L8" s="210"/>
      <c r="M8" s="210"/>
    </row>
    <row r="9" spans="1:16" ht="20" customHeight="1" x14ac:dyDescent="0.35">
      <c r="A9" s="7"/>
      <c r="B9" s="211" t="s">
        <v>89</v>
      </c>
      <c r="C9" s="211"/>
      <c r="D9" s="211"/>
      <c r="E9" s="211"/>
      <c r="F9" s="211"/>
      <c r="G9" s="211"/>
      <c r="H9" s="211"/>
    </row>
    <row r="10" spans="1:16" ht="20" customHeight="1" thickBot="1" x14ac:dyDescent="0.4">
      <c r="A10" s="7"/>
      <c r="B10" s="9"/>
      <c r="C10" s="9"/>
      <c r="D10" s="9"/>
      <c r="E10" s="9"/>
      <c r="F10" s="9"/>
      <c r="G10" s="9"/>
      <c r="I10" s="212" t="s">
        <v>8</v>
      </c>
      <c r="J10" s="213" t="s">
        <v>9</v>
      </c>
      <c r="K10" s="212" t="s">
        <v>10</v>
      </c>
      <c r="L10" s="212" t="s">
        <v>84</v>
      </c>
      <c r="M10" s="213" t="s">
        <v>11</v>
      </c>
    </row>
    <row r="11" spans="1:16" ht="20" customHeight="1" thickBot="1" x14ac:dyDescent="0.4">
      <c r="A11" s="7"/>
      <c r="B11" s="214" t="s">
        <v>95</v>
      </c>
      <c r="C11" s="214"/>
      <c r="D11" s="215"/>
      <c r="E11" s="248" t="str">
        <f>'Evaluation Collective'!E10:G10</f>
        <v xml:space="preserve">Prof. STI </v>
      </c>
      <c r="F11" s="249"/>
      <c r="G11" s="250"/>
      <c r="H11" s="121"/>
      <c r="I11" s="212"/>
      <c r="J11" s="213"/>
      <c r="K11" s="212"/>
      <c r="L11" s="212"/>
      <c r="M11" s="213"/>
    </row>
    <row r="12" spans="1:16" ht="20" customHeight="1" thickBot="1" x14ac:dyDescent="0.4">
      <c r="A12" s="7"/>
      <c r="B12" s="214" t="s">
        <v>87</v>
      </c>
      <c r="C12" s="214"/>
      <c r="D12" s="215"/>
      <c r="E12" s="248" t="str">
        <f>'Evaluation Collective'!E11:G11</f>
        <v xml:space="preserve">Prof. DG </v>
      </c>
      <c r="F12" s="249"/>
      <c r="G12" s="250"/>
      <c r="I12" s="212"/>
      <c r="J12" s="213"/>
      <c r="K12" s="212"/>
      <c r="L12" s="212"/>
      <c r="M12" s="213"/>
    </row>
    <row r="13" spans="1:16" ht="20" customHeight="1" thickBot="1" x14ac:dyDescent="0.4">
      <c r="A13" s="7"/>
      <c r="B13" s="214"/>
      <c r="C13" s="214"/>
      <c r="D13" s="214"/>
      <c r="E13" s="219"/>
      <c r="F13" s="219"/>
      <c r="G13" s="219"/>
      <c r="I13" s="212"/>
      <c r="J13" s="213"/>
      <c r="K13" s="212"/>
      <c r="L13" s="212"/>
      <c r="M13" s="213"/>
    </row>
    <row r="14" spans="1:16" ht="20" customHeight="1" thickBot="1" x14ac:dyDescent="0.4">
      <c r="B14" s="214" t="s">
        <v>12</v>
      </c>
      <c r="C14" s="214"/>
      <c r="D14" s="215"/>
      <c r="E14" s="255">
        <f>'Evaluation Collective'!E13:G13</f>
        <v>0</v>
      </c>
      <c r="F14" s="256"/>
      <c r="G14" s="257"/>
      <c r="I14" s="212"/>
      <c r="J14" s="213"/>
      <c r="K14" s="212"/>
      <c r="L14" s="212"/>
      <c r="M14" s="213"/>
    </row>
    <row r="15" spans="1:16" x14ac:dyDescent="0.35">
      <c r="B15" s="118"/>
      <c r="C15" s="118"/>
      <c r="D15" s="118"/>
      <c r="E15" s="11"/>
      <c r="F15" s="11"/>
      <c r="G15" s="11"/>
      <c r="I15" s="212"/>
      <c r="J15" s="213"/>
      <c r="K15" s="212"/>
      <c r="L15" s="212"/>
      <c r="M15" s="213"/>
    </row>
    <row r="16" spans="1:16" x14ac:dyDescent="0.35">
      <c r="A16" s="11"/>
      <c r="B16" s="12"/>
      <c r="C16" s="12"/>
      <c r="D16" s="12"/>
      <c r="E16" s="12"/>
      <c r="F16" s="12"/>
      <c r="G16" s="12"/>
      <c r="I16" s="212"/>
      <c r="J16" s="213"/>
      <c r="K16" s="212"/>
      <c r="L16" s="212"/>
      <c r="M16" s="213"/>
    </row>
    <row r="17" spans="1:27" x14ac:dyDescent="0.35">
      <c r="A17" s="11"/>
      <c r="B17" s="12"/>
      <c r="C17" s="12"/>
      <c r="D17" s="12"/>
      <c r="E17" s="12"/>
      <c r="F17" s="12"/>
      <c r="G17" s="12"/>
      <c r="I17" s="119"/>
      <c r="J17" s="120"/>
      <c r="K17" s="119"/>
      <c r="L17" s="119"/>
      <c r="M17" s="120"/>
    </row>
    <row r="18" spans="1:27" ht="30" x14ac:dyDescent="0.35">
      <c r="A18" s="192" t="s">
        <v>107</v>
      </c>
      <c r="B18" s="192"/>
      <c r="C18" s="192"/>
      <c r="D18" s="192"/>
      <c r="E18" s="192"/>
      <c r="F18" s="192"/>
      <c r="G18" s="192"/>
      <c r="H18" s="192"/>
      <c r="I18" s="192"/>
      <c r="J18" s="192"/>
      <c r="K18" s="192"/>
      <c r="L18" s="192"/>
      <c r="M18" s="192"/>
    </row>
    <row r="19" spans="1:27" ht="15" customHeight="1" thickBot="1" x14ac:dyDescent="0.4">
      <c r="A19" s="13"/>
      <c r="B19" s="14"/>
      <c r="C19" s="14"/>
      <c r="D19" s="14"/>
      <c r="E19" s="14"/>
      <c r="F19" s="14"/>
      <c r="G19" s="14"/>
    </row>
    <row r="20" spans="1:27" s="60" customFormat="1" ht="19" thickTop="1" thickBot="1" x14ac:dyDescent="0.4">
      <c r="A20" s="258" t="s">
        <v>108</v>
      </c>
      <c r="B20" s="259"/>
      <c r="C20" s="259"/>
      <c r="D20" s="259"/>
      <c r="E20" s="259"/>
      <c r="F20" s="259"/>
      <c r="G20" s="259"/>
      <c r="H20" s="259"/>
      <c r="I20" s="259"/>
      <c r="J20" s="259"/>
      <c r="K20" s="259"/>
      <c r="L20" s="259"/>
      <c r="M20" s="260"/>
      <c r="N20" s="15" t="str">
        <f>"Note : "&amp;IF(COUNTIF(N23:N44,"Pb :*")&gt;0,"en attente",ROUNDUP(P20,1)&amp;" / 15")</f>
        <v>Note : en attente</v>
      </c>
      <c r="O20" s="78"/>
      <c r="P20" s="91">
        <f>(SUMPRODUCT((LEN(K23:K44)&gt;0)*O23:O44)+2*SUMPRODUCT((LEN(L23:L44)&gt;0)*O23:O44)+3*SUMPRODUCT((LEN(M23:M44)&gt;0)*O23:O44))/(SUMPRODUCT((I23:I44="à évaluer")*O23:O44)+SUMPRODUCT((I23:I44="")*O23:O44))*15/3</f>
        <v>0</v>
      </c>
      <c r="Q20" s="109"/>
      <c r="R20" s="78"/>
      <c r="S20" s="78"/>
      <c r="T20" s="78"/>
      <c r="U20" s="78"/>
      <c r="V20" s="78"/>
      <c r="W20" s="78"/>
      <c r="X20" s="78"/>
      <c r="Y20" s="78"/>
      <c r="Z20" s="78"/>
      <c r="AA20" s="78"/>
    </row>
    <row r="21" spans="1:27" ht="25" customHeight="1" thickBot="1" x14ac:dyDescent="0.4">
      <c r="A21" s="102" t="s">
        <v>13</v>
      </c>
      <c r="B21" s="204" t="s">
        <v>14</v>
      </c>
      <c r="C21" s="205"/>
      <c r="D21" s="205"/>
      <c r="E21" s="205"/>
      <c r="F21" s="205"/>
      <c r="G21" s="205"/>
      <c r="H21" s="205"/>
      <c r="I21" s="205"/>
      <c r="J21" s="205"/>
      <c r="K21" s="205"/>
      <c r="L21" s="205"/>
      <c r="M21" s="206"/>
      <c r="N21" s="17"/>
      <c r="O21" s="17"/>
      <c r="P21" s="84"/>
    </row>
    <row r="22" spans="1:27" ht="20" customHeight="1" x14ac:dyDescent="0.35">
      <c r="A22" s="53" t="s">
        <v>138</v>
      </c>
      <c r="B22" s="158" t="s">
        <v>48</v>
      </c>
      <c r="C22" s="159"/>
      <c r="D22" s="159"/>
      <c r="E22" s="159"/>
      <c r="F22" s="159"/>
      <c r="G22" s="159"/>
      <c r="H22" s="159"/>
      <c r="I22" s="19"/>
      <c r="J22" s="20">
        <v>0</v>
      </c>
      <c r="K22" s="21">
        <v>1</v>
      </c>
      <c r="L22" s="21">
        <v>2</v>
      </c>
      <c r="M22" s="22">
        <v>3</v>
      </c>
      <c r="O22" s="5"/>
    </row>
    <row r="23" spans="1:27" ht="20" customHeight="1" x14ac:dyDescent="0.35">
      <c r="A23" s="108" t="s">
        <v>97</v>
      </c>
      <c r="B23" s="232" t="s">
        <v>111</v>
      </c>
      <c r="C23" s="233"/>
      <c r="D23" s="233"/>
      <c r="E23" s="233"/>
      <c r="F23" s="233"/>
      <c r="G23" s="233"/>
      <c r="H23" s="234"/>
      <c r="I23" s="107" t="s">
        <v>17</v>
      </c>
      <c r="J23" s="106"/>
      <c r="K23" s="101"/>
      <c r="L23" s="101"/>
      <c r="M23" s="103"/>
      <c r="N23" s="23" t="str">
        <f t="shared" ref="N23:N25" si="0">IF(O23=0,"",IF(LEN(J23&amp;K23&amp;L23&amp;M23)&gt;1,"Pb : Trop de caractères saisis",IF(LEN(J23&amp;K23&amp;L23&amp;M23)=0,"Pb : cocher une des 4 cases","")))</f>
        <v>Pb : cocher une des 4 cases</v>
      </c>
      <c r="O23" s="24">
        <v>7.4999999999999997E-2</v>
      </c>
      <c r="P23" s="85"/>
    </row>
    <row r="24" spans="1:27" ht="20" customHeight="1" x14ac:dyDescent="0.35">
      <c r="A24" s="108" t="s">
        <v>97</v>
      </c>
      <c r="B24" s="232" t="s">
        <v>112</v>
      </c>
      <c r="C24" s="233"/>
      <c r="D24" s="233"/>
      <c r="E24" s="233"/>
      <c r="F24" s="233"/>
      <c r="G24" s="233"/>
      <c r="H24" s="234"/>
      <c r="I24" s="107" t="s">
        <v>17</v>
      </c>
      <c r="J24" s="106"/>
      <c r="K24" s="101"/>
      <c r="L24" s="101"/>
      <c r="M24" s="103"/>
      <c r="N24" s="23" t="str">
        <f t="shared" si="0"/>
        <v>Pb : cocher une des 4 cases</v>
      </c>
      <c r="O24" s="24">
        <v>7.4999999999999997E-2</v>
      </c>
      <c r="P24" s="85"/>
    </row>
    <row r="25" spans="1:27" ht="20" customHeight="1" thickBot="1" x14ac:dyDescent="0.4">
      <c r="A25" s="80" t="s">
        <v>97</v>
      </c>
      <c r="B25" s="235" t="s">
        <v>113</v>
      </c>
      <c r="C25" s="236"/>
      <c r="D25" s="236"/>
      <c r="E25" s="236"/>
      <c r="F25" s="236"/>
      <c r="G25" s="236"/>
      <c r="H25" s="237"/>
      <c r="I25" s="26" t="s">
        <v>17</v>
      </c>
      <c r="J25" s="74"/>
      <c r="K25" s="104"/>
      <c r="L25" s="104"/>
      <c r="M25" s="105"/>
      <c r="N25" s="23" t="str">
        <f t="shared" si="0"/>
        <v>Pb : cocher une des 4 cases</v>
      </c>
      <c r="O25" s="24">
        <v>7.4999999999999997E-2</v>
      </c>
      <c r="P25" s="85"/>
    </row>
    <row r="26" spans="1:27" ht="20" customHeight="1" x14ac:dyDescent="0.35">
      <c r="A26" s="53" t="s">
        <v>49</v>
      </c>
      <c r="B26" s="158" t="s">
        <v>50</v>
      </c>
      <c r="C26" s="159"/>
      <c r="D26" s="159"/>
      <c r="E26" s="159"/>
      <c r="F26" s="159"/>
      <c r="G26" s="159"/>
      <c r="H26" s="159"/>
      <c r="I26" s="19"/>
      <c r="J26" s="20">
        <v>0</v>
      </c>
      <c r="K26" s="21">
        <v>1</v>
      </c>
      <c r="L26" s="21">
        <v>2</v>
      </c>
      <c r="M26" s="22">
        <v>3</v>
      </c>
      <c r="P26" s="85"/>
    </row>
    <row r="27" spans="1:27" ht="75" customHeight="1" thickBot="1" x14ac:dyDescent="0.4">
      <c r="A27" s="80" t="s">
        <v>97</v>
      </c>
      <c r="B27" s="193" t="s">
        <v>114</v>
      </c>
      <c r="C27" s="194"/>
      <c r="D27" s="194"/>
      <c r="E27" s="194"/>
      <c r="F27" s="194"/>
      <c r="G27" s="194"/>
      <c r="H27" s="195"/>
      <c r="I27" s="26" t="s">
        <v>17</v>
      </c>
      <c r="J27" s="66"/>
      <c r="K27" s="67"/>
      <c r="L27" s="67"/>
      <c r="M27" s="68"/>
      <c r="N27" s="23" t="str">
        <f>IF(O27=0,"",IF(LEN(J27&amp;K27&amp;L27&amp;M27)&gt;1,"Pb : Trop de caractères saisis",IF(LEN(J27&amp;K27&amp;L27&amp;M27)=0,"Pb : cocher une des 4 cases","")))</f>
        <v>Pb : cocher une des 4 cases</v>
      </c>
      <c r="O27" s="24">
        <v>7.4999999999999997E-2</v>
      </c>
      <c r="P27" s="85"/>
    </row>
    <row r="28" spans="1:27" ht="25" customHeight="1" thickBot="1" x14ac:dyDescent="0.4">
      <c r="A28" s="36" t="s">
        <v>30</v>
      </c>
      <c r="B28" s="180" t="s">
        <v>81</v>
      </c>
      <c r="C28" s="181"/>
      <c r="D28" s="181"/>
      <c r="E28" s="181"/>
      <c r="F28" s="181"/>
      <c r="G28" s="181"/>
      <c r="H28" s="181"/>
      <c r="I28" s="181"/>
      <c r="J28" s="181"/>
      <c r="K28" s="181"/>
      <c r="L28" s="181"/>
      <c r="M28" s="182"/>
      <c r="O28" s="37"/>
      <c r="P28" s="87"/>
    </row>
    <row r="29" spans="1:27" ht="20" customHeight="1" x14ac:dyDescent="0.35">
      <c r="A29" s="38" t="s">
        <v>31</v>
      </c>
      <c r="B29" s="183" t="s">
        <v>32</v>
      </c>
      <c r="C29" s="184"/>
      <c r="D29" s="184"/>
      <c r="E29" s="184"/>
      <c r="F29" s="184"/>
      <c r="G29" s="184"/>
      <c r="H29" s="185"/>
      <c r="I29" s="19"/>
      <c r="J29" s="39">
        <v>0</v>
      </c>
      <c r="K29" s="40">
        <v>1</v>
      </c>
      <c r="L29" s="40">
        <v>2</v>
      </c>
      <c r="M29" s="41">
        <v>3</v>
      </c>
      <c r="N29" s="42"/>
      <c r="O29" s="24"/>
      <c r="P29" s="85"/>
    </row>
    <row r="30" spans="1:27" ht="20" customHeight="1" x14ac:dyDescent="0.35">
      <c r="A30" s="79" t="s">
        <v>97</v>
      </c>
      <c r="B30" s="193" t="s">
        <v>33</v>
      </c>
      <c r="C30" s="194"/>
      <c r="D30" s="194"/>
      <c r="E30" s="194"/>
      <c r="F30" s="194"/>
      <c r="G30" s="194"/>
      <c r="H30" s="195"/>
      <c r="I30" s="43" t="s">
        <v>17</v>
      </c>
      <c r="J30" s="66"/>
      <c r="K30" s="67"/>
      <c r="L30" s="67"/>
      <c r="M30" s="68"/>
      <c r="N30" s="23" t="str">
        <f>IF(O30=0,"",IF(LEN(J30&amp;K30&amp;L30&amp;M30)&gt;1,"Pb : Trop de caractères saisis",IF(LEN(J30&amp;K30&amp;L30&amp;M30)=0,"Pb : cocher une des 4 cases","")))</f>
        <v>Pb : cocher une des 4 cases</v>
      </c>
      <c r="O30" s="24">
        <v>0.08</v>
      </c>
      <c r="P30" s="85"/>
    </row>
    <row r="31" spans="1:27" ht="20" customHeight="1" thickBot="1" x14ac:dyDescent="0.4">
      <c r="A31" s="79" t="s">
        <v>97</v>
      </c>
      <c r="B31" s="193" t="s">
        <v>141</v>
      </c>
      <c r="C31" s="194"/>
      <c r="D31" s="194"/>
      <c r="E31" s="194"/>
      <c r="F31" s="194"/>
      <c r="G31" s="194"/>
      <c r="H31" s="195"/>
      <c r="I31" s="43" t="s">
        <v>17</v>
      </c>
      <c r="J31" s="66"/>
      <c r="K31" s="67"/>
      <c r="L31" s="67"/>
      <c r="M31" s="68"/>
      <c r="N31" s="23" t="str">
        <f>IF(O31=0,"",IF(LEN(J31&amp;K31&amp;L31&amp;M31)&gt;1,"Pb : Trop de caractères saisis",IF(LEN(J31&amp;K31&amp;L31&amp;M31)=0,"Pb : cocher une des 4 cases","")))</f>
        <v>Pb : cocher une des 4 cases</v>
      </c>
      <c r="O31" s="24">
        <v>0.08</v>
      </c>
      <c r="P31" s="85"/>
    </row>
    <row r="32" spans="1:27" ht="20" customHeight="1" x14ac:dyDescent="0.35">
      <c r="A32" s="38" t="s">
        <v>34</v>
      </c>
      <c r="B32" s="183" t="s">
        <v>35</v>
      </c>
      <c r="C32" s="184"/>
      <c r="D32" s="184"/>
      <c r="E32" s="184"/>
      <c r="F32" s="184"/>
      <c r="G32" s="184"/>
      <c r="H32" s="185"/>
      <c r="I32" s="19"/>
      <c r="J32" s="39">
        <v>0</v>
      </c>
      <c r="K32" s="40">
        <v>1</v>
      </c>
      <c r="L32" s="40">
        <v>2</v>
      </c>
      <c r="M32" s="41">
        <v>3</v>
      </c>
      <c r="O32" s="24"/>
      <c r="P32" s="85"/>
    </row>
    <row r="33" spans="1:27" ht="20" customHeight="1" thickBot="1" x14ac:dyDescent="0.4">
      <c r="A33" s="79" t="s">
        <v>97</v>
      </c>
      <c r="B33" s="193" t="s">
        <v>36</v>
      </c>
      <c r="C33" s="194"/>
      <c r="D33" s="194"/>
      <c r="E33" s="194"/>
      <c r="F33" s="194"/>
      <c r="G33" s="194"/>
      <c r="H33" s="195"/>
      <c r="I33" s="43" t="s">
        <v>17</v>
      </c>
      <c r="J33" s="66"/>
      <c r="K33" s="67"/>
      <c r="L33" s="67"/>
      <c r="M33" s="68"/>
      <c r="N33" s="23" t="str">
        <f>IF(O33=0,"",IF(LEN(J33&amp;K33&amp;L33&amp;M33)&gt;1,"Pb : Trop de caractères saisis",IF(LEN(J33&amp;K33&amp;L33&amp;M33)=0,"Pb : cocher une des 4 cases","")))</f>
        <v>Pb : cocher une des 4 cases</v>
      </c>
      <c r="O33" s="24">
        <v>0.08</v>
      </c>
      <c r="P33" s="85"/>
    </row>
    <row r="34" spans="1:27" ht="20" customHeight="1" x14ac:dyDescent="0.35">
      <c r="A34" s="38" t="s">
        <v>37</v>
      </c>
      <c r="B34" s="183" t="s">
        <v>38</v>
      </c>
      <c r="C34" s="184"/>
      <c r="D34" s="184"/>
      <c r="E34" s="184"/>
      <c r="F34" s="184"/>
      <c r="G34" s="184"/>
      <c r="H34" s="185"/>
      <c r="I34" s="19"/>
      <c r="J34" s="39">
        <v>0</v>
      </c>
      <c r="K34" s="40">
        <v>1</v>
      </c>
      <c r="L34" s="40">
        <v>2</v>
      </c>
      <c r="M34" s="41">
        <v>3</v>
      </c>
      <c r="O34" s="24"/>
      <c r="P34" s="85"/>
    </row>
    <row r="35" spans="1:27" ht="20" customHeight="1" thickBot="1" x14ac:dyDescent="0.4">
      <c r="A35" s="79" t="s">
        <v>97</v>
      </c>
      <c r="B35" s="199" t="s">
        <v>39</v>
      </c>
      <c r="C35" s="194"/>
      <c r="D35" s="194"/>
      <c r="E35" s="194"/>
      <c r="F35" s="194"/>
      <c r="G35" s="194"/>
      <c r="H35" s="195"/>
      <c r="I35" s="43" t="s">
        <v>17</v>
      </c>
      <c r="J35" s="66"/>
      <c r="K35" s="67"/>
      <c r="L35" s="67"/>
      <c r="M35" s="68"/>
      <c r="N35" s="23" t="str">
        <f>IF(O35=0,"",IF(LEN(J35&amp;K35&amp;L35&amp;M35)&gt;1,"Pb : Trop de caractères saisis",IF(LEN(J35&amp;K35&amp;L35&amp;M35)=0,"Pb : cocher une des 4 cases","")))</f>
        <v>Pb : cocher une des 4 cases</v>
      </c>
      <c r="O35" s="24">
        <v>0.08</v>
      </c>
      <c r="P35" s="85"/>
    </row>
    <row r="36" spans="1:27" ht="20" customHeight="1" x14ac:dyDescent="0.35">
      <c r="A36" s="38" t="s">
        <v>40</v>
      </c>
      <c r="B36" s="183" t="s">
        <v>41</v>
      </c>
      <c r="C36" s="184"/>
      <c r="D36" s="184"/>
      <c r="E36" s="184"/>
      <c r="F36" s="184"/>
      <c r="G36" s="184"/>
      <c r="H36" s="185"/>
      <c r="I36" s="19"/>
      <c r="J36" s="39">
        <v>0</v>
      </c>
      <c r="K36" s="40">
        <v>1</v>
      </c>
      <c r="L36" s="40">
        <v>2</v>
      </c>
      <c r="M36" s="41">
        <v>3</v>
      </c>
      <c r="O36" s="24"/>
      <c r="P36" s="85"/>
    </row>
    <row r="37" spans="1:27" ht="20" customHeight="1" thickBot="1" x14ac:dyDescent="0.4">
      <c r="A37" s="79" t="s">
        <v>97</v>
      </c>
      <c r="B37" s="199" t="s">
        <v>42</v>
      </c>
      <c r="C37" s="194"/>
      <c r="D37" s="194"/>
      <c r="E37" s="194"/>
      <c r="F37" s="194"/>
      <c r="G37" s="194"/>
      <c r="H37" s="195"/>
      <c r="I37" s="43" t="s">
        <v>17</v>
      </c>
      <c r="J37" s="66"/>
      <c r="K37" s="67"/>
      <c r="L37" s="67"/>
      <c r="M37" s="68"/>
      <c r="N37" s="23" t="str">
        <f>IF(O37=0,"",IF(LEN(J37&amp;K37&amp;L37&amp;M37)&gt;1,"Pb : Trop de caractères saisis",IF(LEN(J37&amp;K37&amp;L37&amp;M37)=0,"Pb : cocher une des 4 cases","")))</f>
        <v>Pb : cocher une des 4 cases</v>
      </c>
      <c r="O37" s="24">
        <v>0.08</v>
      </c>
      <c r="P37" s="85"/>
    </row>
    <row r="38" spans="1:27" ht="25" customHeight="1" thickBot="1" x14ac:dyDescent="0.4">
      <c r="A38" s="45" t="s">
        <v>43</v>
      </c>
      <c r="B38" s="177" t="s">
        <v>82</v>
      </c>
      <c r="C38" s="178"/>
      <c r="D38" s="178"/>
      <c r="E38" s="178"/>
      <c r="F38" s="178"/>
      <c r="G38" s="178"/>
      <c r="H38" s="178"/>
      <c r="I38" s="178"/>
      <c r="J38" s="178"/>
      <c r="K38" s="178"/>
      <c r="L38" s="178"/>
      <c r="M38" s="179"/>
      <c r="O38" s="44"/>
      <c r="P38" s="88"/>
    </row>
    <row r="39" spans="1:27" ht="20" customHeight="1" x14ac:dyDescent="0.35">
      <c r="A39" s="47" t="s">
        <v>115</v>
      </c>
      <c r="B39" s="172" t="s">
        <v>119</v>
      </c>
      <c r="C39" s="173"/>
      <c r="D39" s="173"/>
      <c r="E39" s="173"/>
      <c r="F39" s="173"/>
      <c r="G39" s="173"/>
      <c r="H39" s="174"/>
      <c r="I39" s="48" t="s">
        <v>135</v>
      </c>
      <c r="J39" s="48">
        <v>0</v>
      </c>
      <c r="K39" s="49">
        <v>1</v>
      </c>
      <c r="L39" s="49">
        <v>2</v>
      </c>
      <c r="M39" s="50">
        <v>3</v>
      </c>
      <c r="O39" s="37"/>
      <c r="P39" s="87"/>
    </row>
    <row r="40" spans="1:27" ht="34" customHeight="1" thickBot="1" x14ac:dyDescent="0.4">
      <c r="A40" s="128" t="s">
        <v>97</v>
      </c>
      <c r="B40" s="186" t="s">
        <v>134</v>
      </c>
      <c r="C40" s="187"/>
      <c r="D40" s="187"/>
      <c r="E40" s="187"/>
      <c r="F40" s="187"/>
      <c r="G40" s="187"/>
      <c r="H40" s="188"/>
      <c r="I40" s="117"/>
      <c r="J40" s="70"/>
      <c r="K40" s="61"/>
      <c r="L40" s="61"/>
      <c r="M40" s="62"/>
      <c r="N40" s="23" t="str">
        <f t="shared" ref="N40" si="1">IF(O40=0,"",IF(LEN(I40&amp;J40&amp;K40&amp;L40&amp;M40)&gt;1,"Pb : Trop de caractères saisis",IF(LEN(I40&amp;J40&amp;K40&amp;L40&amp;M40)=0,"Pb : cocher une des 5 cases","")))</f>
        <v>Pb : cocher une des 5 cases</v>
      </c>
      <c r="O40" s="24">
        <v>7.4999999999999997E-2</v>
      </c>
      <c r="P40" s="85"/>
    </row>
    <row r="41" spans="1:27" ht="20" customHeight="1" x14ac:dyDescent="0.35">
      <c r="A41" s="47" t="s">
        <v>52</v>
      </c>
      <c r="B41" s="172" t="s">
        <v>53</v>
      </c>
      <c r="C41" s="173"/>
      <c r="D41" s="173"/>
      <c r="E41" s="173"/>
      <c r="F41" s="173"/>
      <c r="G41" s="173"/>
      <c r="H41" s="174"/>
      <c r="I41" s="48" t="s">
        <v>135</v>
      </c>
      <c r="J41" s="48">
        <v>0</v>
      </c>
      <c r="K41" s="49">
        <v>1</v>
      </c>
      <c r="L41" s="49">
        <v>2</v>
      </c>
      <c r="M41" s="50">
        <v>3</v>
      </c>
      <c r="O41" s="37"/>
      <c r="P41" s="87"/>
    </row>
    <row r="42" spans="1:27" ht="20" customHeight="1" x14ac:dyDescent="0.35">
      <c r="A42" s="135" t="s">
        <v>97</v>
      </c>
      <c r="B42" s="245" t="s">
        <v>116</v>
      </c>
      <c r="C42" s="246"/>
      <c r="D42" s="246"/>
      <c r="E42" s="246"/>
      <c r="F42" s="246"/>
      <c r="G42" s="246"/>
      <c r="H42" s="247"/>
      <c r="I42" s="142" t="s">
        <v>17</v>
      </c>
      <c r="J42" s="143"/>
      <c r="K42" s="144"/>
      <c r="L42" s="144"/>
      <c r="M42" s="145"/>
      <c r="N42" s="23" t="str">
        <f>IF(O42=0,"",IF(LEN(J42&amp;K42&amp;L42&amp;M42)&gt;1,"Pb : Trop de caractères saisis",IF(LEN(J42&amp;K42&amp;L42&amp;M42)=0,"Pb : cocher une des 4 cases","")))</f>
        <v>Pb : cocher une des 4 cases</v>
      </c>
      <c r="O42" s="24">
        <v>7.4999999999999997E-2</v>
      </c>
      <c r="P42" s="85"/>
    </row>
    <row r="43" spans="1:27" ht="20" customHeight="1" x14ac:dyDescent="0.35">
      <c r="A43" s="137" t="s">
        <v>97</v>
      </c>
      <c r="B43" s="242" t="s">
        <v>117</v>
      </c>
      <c r="C43" s="243"/>
      <c r="D43" s="243"/>
      <c r="E43" s="243"/>
      <c r="F43" s="243"/>
      <c r="G43" s="243"/>
      <c r="H43" s="244"/>
      <c r="I43" s="146"/>
      <c r="J43" s="147"/>
      <c r="K43" s="148"/>
      <c r="L43" s="148"/>
      <c r="M43" s="149"/>
      <c r="N43" s="23" t="str">
        <f t="shared" ref="N43" si="2">IF(O43=0,"",IF(LEN(I43&amp;J43&amp;K43&amp;L43&amp;M43)&gt;1,"Pb : Trop de caractères saisis",IF(LEN(I43&amp;J43&amp;K43&amp;L43&amp;M43)=0,"Pb : cocher une des 5 cases","")))</f>
        <v>Pb : cocher une des 5 cases</v>
      </c>
      <c r="O43" s="24">
        <v>7.4999999999999997E-2</v>
      </c>
      <c r="P43" s="85"/>
    </row>
    <row r="44" spans="1:27" ht="20" customHeight="1" thickBot="1" x14ac:dyDescent="0.4">
      <c r="A44" s="136" t="s">
        <v>97</v>
      </c>
      <c r="B44" s="238" t="s">
        <v>118</v>
      </c>
      <c r="C44" s="239"/>
      <c r="D44" s="239"/>
      <c r="E44" s="239"/>
      <c r="F44" s="239"/>
      <c r="G44" s="239"/>
      <c r="H44" s="240"/>
      <c r="I44" s="138" t="s">
        <v>17</v>
      </c>
      <c r="J44" s="139"/>
      <c r="K44" s="140"/>
      <c r="L44" s="140"/>
      <c r="M44" s="141"/>
      <c r="N44" s="23" t="str">
        <f>IF(O44=0,"",IF(LEN(J44&amp;K44&amp;L44&amp;M44)&gt;1,"Pb : Trop de caractères saisis",IF(LEN(J44&amp;K44&amp;L44&amp;M44)=0,"Pb : cocher une des 4 cases","")))</f>
        <v>Pb : cocher une des 4 cases</v>
      </c>
      <c r="O44" s="24">
        <v>7.4999999999999997E-2</v>
      </c>
      <c r="P44" s="85"/>
    </row>
    <row r="45" spans="1:27" s="18" customFormat="1" ht="21" customHeight="1" thickBot="1" x14ac:dyDescent="0.4">
      <c r="A45" s="27"/>
      <c r="B45" s="28"/>
      <c r="C45" s="29"/>
      <c r="D45" s="29"/>
      <c r="E45" s="29"/>
      <c r="F45" s="29"/>
      <c r="G45" s="29"/>
      <c r="H45" s="29"/>
      <c r="I45" s="30"/>
      <c r="J45" s="30"/>
      <c r="K45" s="30"/>
      <c r="L45" s="30"/>
      <c r="M45" s="30"/>
      <c r="N45" s="16"/>
      <c r="O45" s="17"/>
      <c r="P45" s="86"/>
    </row>
    <row r="46" spans="1:27" s="60" customFormat="1" ht="19.5" customHeight="1" thickTop="1" thickBot="1" x14ac:dyDescent="0.4">
      <c r="A46" s="189" t="s">
        <v>120</v>
      </c>
      <c r="B46" s="190"/>
      <c r="C46" s="190"/>
      <c r="D46" s="190"/>
      <c r="E46" s="190"/>
      <c r="F46" s="190"/>
      <c r="G46" s="190"/>
      <c r="H46" s="190"/>
      <c r="I46" s="190"/>
      <c r="J46" s="190"/>
      <c r="K46" s="190"/>
      <c r="L46" s="190"/>
      <c r="M46" s="191"/>
      <c r="N46" s="15" t="str">
        <f>"Note : "&amp;IF(COUNTIF(N47:N56,"Pb :*")&gt;0,"en attente",ROUNDUP(P46,1)&amp;" / 5")</f>
        <v>Note : en attente</v>
      </c>
      <c r="O46" s="78"/>
      <c r="P46" s="91">
        <f>(SUMPRODUCT((LEN(K47:K56)&gt;0)*O47:O56)+2*SUMPRODUCT((LEN(L47:L56)&gt;0)*O47:O56)+3*SUMPRODUCT((LEN(M47:M56)&gt;0)*O47:O56))/(SUMPRODUCT((I47:I56="à évaluer")*O47:O56)+SUMPRODUCT((I47:I56="")*O47:O56))*5/3</f>
        <v>0</v>
      </c>
      <c r="Q46" s="78"/>
      <c r="R46" s="78"/>
      <c r="S46" s="78"/>
      <c r="T46" s="78"/>
      <c r="U46" s="78"/>
      <c r="V46" s="78"/>
      <c r="W46" s="78"/>
      <c r="X46" s="78"/>
      <c r="Y46" s="78"/>
      <c r="Z46" s="78"/>
      <c r="AA46" s="78"/>
    </row>
    <row r="47" spans="1:27" ht="25" customHeight="1" thickTop="1" thickBot="1" x14ac:dyDescent="0.4">
      <c r="A47" s="31" t="s">
        <v>19</v>
      </c>
      <c r="B47" s="201" t="s">
        <v>20</v>
      </c>
      <c r="C47" s="202"/>
      <c r="D47" s="202"/>
      <c r="E47" s="202"/>
      <c r="F47" s="202"/>
      <c r="G47" s="202"/>
      <c r="H47" s="202"/>
      <c r="I47" s="202"/>
      <c r="J47" s="202"/>
      <c r="K47" s="202"/>
      <c r="L47" s="202"/>
      <c r="M47" s="203"/>
      <c r="N47" s="42"/>
      <c r="O47" s="5"/>
    </row>
    <row r="48" spans="1:27" ht="20" customHeight="1" x14ac:dyDescent="0.35">
      <c r="A48" s="32" t="s">
        <v>21</v>
      </c>
      <c r="B48" s="196" t="s">
        <v>22</v>
      </c>
      <c r="C48" s="197"/>
      <c r="D48" s="197"/>
      <c r="E48" s="197"/>
      <c r="F48" s="197"/>
      <c r="G48" s="197"/>
      <c r="H48" s="198"/>
      <c r="I48" s="51"/>
      <c r="J48" s="33">
        <v>0</v>
      </c>
      <c r="K48" s="34">
        <v>1</v>
      </c>
      <c r="L48" s="34">
        <v>2</v>
      </c>
      <c r="M48" s="35">
        <v>3</v>
      </c>
      <c r="O48" s="5"/>
    </row>
    <row r="49" spans="1:16" ht="20" customHeight="1" thickBot="1" x14ac:dyDescent="0.4">
      <c r="A49" s="152" t="s">
        <v>125</v>
      </c>
      <c r="B49" s="160" t="s">
        <v>54</v>
      </c>
      <c r="C49" s="175"/>
      <c r="D49" s="175"/>
      <c r="E49" s="175"/>
      <c r="F49" s="175"/>
      <c r="G49" s="175"/>
      <c r="H49" s="176"/>
      <c r="I49" s="43" t="s">
        <v>17</v>
      </c>
      <c r="J49" s="71"/>
      <c r="K49" s="72"/>
      <c r="L49" s="72"/>
      <c r="M49" s="73"/>
      <c r="N49" s="23" t="str">
        <f>IF(O49=0,"",IF(LEN(J49&amp;K49&amp;L49&amp;M49)&gt;1,"Pb : Trop de caractères saisis",IF(LEN(J49&amp;K49&amp;L49&amp;M49)=0,"Pb : cocher une des 4 cases","")))</f>
        <v>Pb : cocher une des 4 cases</v>
      </c>
      <c r="O49" s="24">
        <v>0.25</v>
      </c>
      <c r="P49" s="85"/>
    </row>
    <row r="50" spans="1:16" ht="20" customHeight="1" x14ac:dyDescent="0.35">
      <c r="A50" s="32" t="s">
        <v>24</v>
      </c>
      <c r="B50" s="196" t="s">
        <v>25</v>
      </c>
      <c r="C50" s="197"/>
      <c r="D50" s="197"/>
      <c r="E50" s="197"/>
      <c r="F50" s="197"/>
      <c r="G50" s="197"/>
      <c r="H50" s="198"/>
      <c r="I50" s="51"/>
      <c r="J50" s="33">
        <v>0</v>
      </c>
      <c r="K50" s="34">
        <v>1</v>
      </c>
      <c r="L50" s="34">
        <v>2</v>
      </c>
      <c r="M50" s="35">
        <v>3</v>
      </c>
      <c r="O50" s="5"/>
    </row>
    <row r="51" spans="1:16" ht="35" customHeight="1" thickBot="1" x14ac:dyDescent="0.4">
      <c r="A51" s="152" t="s">
        <v>125</v>
      </c>
      <c r="B51" s="160" t="s">
        <v>122</v>
      </c>
      <c r="C51" s="175"/>
      <c r="D51" s="175"/>
      <c r="E51" s="175"/>
      <c r="F51" s="175"/>
      <c r="G51" s="175"/>
      <c r="H51" s="176"/>
      <c r="I51" s="43" t="s">
        <v>17</v>
      </c>
      <c r="J51" s="71"/>
      <c r="K51" s="72"/>
      <c r="L51" s="72"/>
      <c r="M51" s="73"/>
      <c r="N51" s="23" t="str">
        <f>IF(O51=0,"",IF(LEN(J51&amp;K51&amp;L51&amp;M51)&gt;1,"Pb : Trop de caractères saisis",IF(LEN(J51&amp;K51&amp;L51&amp;M51)=0,"Pb : cocher une des 4 cases","")))</f>
        <v>Pb : cocher une des 4 cases</v>
      </c>
      <c r="O51" s="24">
        <v>0.25</v>
      </c>
      <c r="P51" s="85"/>
    </row>
    <row r="52" spans="1:16" ht="20" customHeight="1" x14ac:dyDescent="0.35">
      <c r="A52" s="32" t="s">
        <v>121</v>
      </c>
      <c r="B52" s="196" t="s">
        <v>123</v>
      </c>
      <c r="C52" s="197"/>
      <c r="D52" s="197"/>
      <c r="E52" s="197"/>
      <c r="F52" s="197"/>
      <c r="G52" s="197"/>
      <c r="H52" s="198"/>
      <c r="I52" s="51"/>
      <c r="J52" s="33">
        <v>0</v>
      </c>
      <c r="K52" s="34">
        <v>1</v>
      </c>
      <c r="L52" s="34">
        <v>2</v>
      </c>
      <c r="M52" s="35">
        <v>3</v>
      </c>
      <c r="O52" s="5"/>
    </row>
    <row r="53" spans="1:16" ht="35" customHeight="1" thickBot="1" x14ac:dyDescent="0.4">
      <c r="A53" s="152" t="s">
        <v>125</v>
      </c>
      <c r="B53" s="160" t="s">
        <v>124</v>
      </c>
      <c r="C53" s="175"/>
      <c r="D53" s="175"/>
      <c r="E53" s="175"/>
      <c r="F53" s="175"/>
      <c r="G53" s="175"/>
      <c r="H53" s="176"/>
      <c r="I53" s="43" t="s">
        <v>17</v>
      </c>
      <c r="J53" s="71"/>
      <c r="K53" s="72"/>
      <c r="L53" s="72"/>
      <c r="M53" s="73"/>
      <c r="N53" s="23" t="str">
        <f>IF(O53=0,"",IF(LEN(J53&amp;K53&amp;L53&amp;M53)&gt;1,"Pb : Trop de caractères saisis",IF(LEN(J53&amp;K53&amp;L53&amp;M53)=0,"Pb : cocher une des 4 cases","")))</f>
        <v>Pb : cocher une des 4 cases</v>
      </c>
      <c r="O53" s="24">
        <v>0.25</v>
      </c>
      <c r="P53" s="85"/>
    </row>
    <row r="54" spans="1:16" ht="25" customHeight="1" thickBot="1" x14ac:dyDescent="0.4">
      <c r="A54" s="45" t="s">
        <v>43</v>
      </c>
      <c r="B54" s="177" t="s">
        <v>82</v>
      </c>
      <c r="C54" s="178"/>
      <c r="D54" s="178"/>
      <c r="E54" s="178"/>
      <c r="F54" s="178"/>
      <c r="G54" s="178"/>
      <c r="H54" s="178"/>
      <c r="I54" s="178"/>
      <c r="J54" s="178"/>
      <c r="K54" s="178"/>
      <c r="L54" s="178"/>
      <c r="M54" s="179"/>
      <c r="O54" s="5"/>
    </row>
    <row r="55" spans="1:16" ht="20" customHeight="1" x14ac:dyDescent="0.35">
      <c r="A55" s="47" t="s">
        <v>126</v>
      </c>
      <c r="B55" s="172" t="s">
        <v>127</v>
      </c>
      <c r="C55" s="173"/>
      <c r="D55" s="173"/>
      <c r="E55" s="173"/>
      <c r="F55" s="173"/>
      <c r="G55" s="173"/>
      <c r="H55" s="173"/>
      <c r="I55" s="19"/>
      <c r="J55" s="125">
        <v>0</v>
      </c>
      <c r="K55" s="49">
        <v>1</v>
      </c>
      <c r="L55" s="49">
        <v>2</v>
      </c>
      <c r="M55" s="50">
        <v>3</v>
      </c>
      <c r="O55" s="46"/>
    </row>
    <row r="56" spans="1:16" ht="20" customHeight="1" thickBot="1" x14ac:dyDescent="0.4">
      <c r="A56" s="126" t="s">
        <v>125</v>
      </c>
      <c r="B56" s="160" t="s">
        <v>128</v>
      </c>
      <c r="C56" s="161"/>
      <c r="D56" s="161"/>
      <c r="E56" s="161"/>
      <c r="F56" s="161"/>
      <c r="G56" s="161"/>
      <c r="H56" s="162"/>
      <c r="I56" s="26" t="s">
        <v>17</v>
      </c>
      <c r="J56" s="69"/>
      <c r="K56" s="63"/>
      <c r="L56" s="63"/>
      <c r="M56" s="64"/>
      <c r="N56" s="23" t="str">
        <f>IF(O56=0,"",IF(LEN(J56&amp;K56&amp;L56&amp;M56)&gt;1,"Pb : Trop de caractères saisis",IF(LEN(J56&amp;K56&amp;L56&amp;M56)=0,"Pb : cocher une des 4 cases","")))</f>
        <v>Pb : cocher une des 4 cases</v>
      </c>
      <c r="O56" s="24">
        <v>0.25</v>
      </c>
      <c r="P56" s="85"/>
    </row>
    <row r="57" spans="1:16" ht="20.5" thickBot="1" x14ac:dyDescent="0.4">
      <c r="B57" s="54"/>
      <c r="C57" s="55"/>
      <c r="D57" s="55"/>
      <c r="E57" s="55"/>
      <c r="F57" s="55"/>
      <c r="G57" s="55"/>
      <c r="H57" s="55"/>
      <c r="I57" s="30"/>
      <c r="J57" s="56"/>
      <c r="K57" s="56"/>
      <c r="L57" s="56"/>
      <c r="M57" s="56"/>
      <c r="P57" s="85"/>
    </row>
    <row r="58" spans="1:16" ht="20.5" thickBot="1" x14ac:dyDescent="0.4">
      <c r="B58" s="130" t="s">
        <v>129</v>
      </c>
      <c r="C58" s="129"/>
      <c r="D58" s="129"/>
      <c r="E58" s="129"/>
      <c r="F58" s="129"/>
      <c r="G58" s="129"/>
      <c r="H58" s="129"/>
      <c r="I58" s="154" t="str">
        <f>IF(ISNUMBER(SEARCH("attente",N20&amp;N46)),"en attente",ROUNDUP(SUM(P20:P56),1))</f>
        <v>en attente</v>
      </c>
      <c r="J58" s="154"/>
      <c r="K58" s="154"/>
      <c r="L58" s="154"/>
      <c r="M58" s="131" t="s">
        <v>132</v>
      </c>
      <c r="N58" s="16"/>
      <c r="O58" s="17"/>
      <c r="P58" s="86"/>
    </row>
    <row r="59" spans="1:16" ht="20.5" thickBot="1" x14ac:dyDescent="0.4">
      <c r="B59" s="130" t="s">
        <v>130</v>
      </c>
      <c r="C59" s="129"/>
      <c r="D59" s="129"/>
      <c r="E59" s="129"/>
      <c r="F59" s="129"/>
      <c r="G59" s="129"/>
      <c r="H59" s="129"/>
      <c r="I59" s="154" t="str">
        <f>'Evaluation Collective'!I47:L47</f>
        <v>en attente</v>
      </c>
      <c r="J59" s="154"/>
      <c r="K59" s="154"/>
      <c r="L59" s="154" t="str">
        <f>'Evaluation Collective'!I47</f>
        <v>en attente</v>
      </c>
      <c r="M59" s="131" t="s">
        <v>131</v>
      </c>
      <c r="N59" s="16"/>
      <c r="O59" s="17"/>
      <c r="P59" s="86"/>
    </row>
    <row r="60" spans="1:16" s="116" customFormat="1" ht="20.5" thickBot="1" x14ac:dyDescent="0.4">
      <c r="A60" s="110"/>
      <c r="B60" s="111"/>
      <c r="C60" s="111"/>
      <c r="D60" s="111"/>
      <c r="E60" s="111"/>
      <c r="F60" s="111"/>
      <c r="G60" s="111"/>
      <c r="H60" s="111"/>
      <c r="I60" s="112"/>
      <c r="J60" s="112"/>
      <c r="K60" s="112"/>
      <c r="L60" s="112"/>
      <c r="M60" s="111"/>
      <c r="N60" s="113"/>
      <c r="O60" s="114"/>
      <c r="P60" s="115"/>
    </row>
    <row r="61" spans="1:16" ht="23.5" thickBot="1" x14ac:dyDescent="0.4">
      <c r="B61" s="132" t="s">
        <v>90</v>
      </c>
      <c r="C61" s="133"/>
      <c r="D61" s="133"/>
      <c r="E61" s="133"/>
      <c r="F61" s="133"/>
      <c r="G61" s="133"/>
      <c r="H61" s="133"/>
      <c r="I61" s="241" t="str">
        <f>IF(AND(ISNUMBER(I58),ISNUMBER(I59)),CEILING((I58+I59)/3*2,0.5),"en attente")</f>
        <v>en attente</v>
      </c>
      <c r="J61" s="241"/>
      <c r="K61" s="241"/>
      <c r="L61" s="241"/>
      <c r="M61" s="134" t="s">
        <v>132</v>
      </c>
      <c r="N61" s="16"/>
      <c r="O61" s="17"/>
      <c r="P61" s="86"/>
    </row>
    <row r="62" spans="1:16" x14ac:dyDescent="0.35">
      <c r="B62" s="57"/>
      <c r="C62" s="57"/>
      <c r="D62" s="57"/>
      <c r="E62" s="57"/>
      <c r="F62" s="57"/>
      <c r="G62" s="57"/>
      <c r="H62" s="57"/>
      <c r="I62" s="57"/>
      <c r="J62" s="57"/>
      <c r="K62" s="57"/>
      <c r="L62" s="57"/>
      <c r="M62" s="57"/>
      <c r="N62" s="16"/>
      <c r="O62" s="17"/>
      <c r="P62" s="86"/>
    </row>
    <row r="63" spans="1:16" ht="20.5" thickBot="1" x14ac:dyDescent="0.4">
      <c r="B63" s="167" t="s">
        <v>91</v>
      </c>
      <c r="C63" s="167"/>
      <c r="D63" s="167"/>
      <c r="E63" s="167"/>
      <c r="F63" s="167"/>
      <c r="G63" s="167"/>
      <c r="H63" s="58"/>
      <c r="I63" s="59"/>
      <c r="J63" s="58"/>
      <c r="K63" s="58"/>
      <c r="L63" s="60"/>
      <c r="M63" s="58"/>
      <c r="N63" s="16"/>
      <c r="O63" s="17"/>
      <c r="P63" s="86"/>
    </row>
    <row r="64" spans="1:16" s="18" customFormat="1" ht="95.25" customHeight="1" thickBot="1" x14ac:dyDescent="0.4">
      <c r="A64" s="27"/>
      <c r="B64" s="261"/>
      <c r="C64" s="169"/>
      <c r="D64" s="169"/>
      <c r="E64" s="169"/>
      <c r="F64" s="169"/>
      <c r="G64" s="169"/>
      <c r="H64" s="169"/>
      <c r="I64" s="169"/>
      <c r="J64" s="169"/>
      <c r="K64" s="169"/>
      <c r="L64" s="169"/>
      <c r="M64" s="170"/>
      <c r="N64" s="16"/>
      <c r="O64" s="17"/>
      <c r="P64" s="86"/>
    </row>
    <row r="65" spans="1:16" s="18" customFormat="1" x14ac:dyDescent="0.35">
      <c r="A65" s="27"/>
      <c r="B65" s="58"/>
      <c r="C65" s="58"/>
      <c r="D65" s="58"/>
      <c r="E65" s="58"/>
      <c r="F65" s="58"/>
      <c r="G65" s="58"/>
      <c r="H65" s="58"/>
      <c r="I65" s="58"/>
      <c r="J65" s="58"/>
      <c r="K65" s="58"/>
      <c r="L65" s="58"/>
      <c r="M65" s="58"/>
      <c r="N65" s="16"/>
      <c r="O65" s="17"/>
      <c r="P65" s="86"/>
    </row>
    <row r="66" spans="1:16" s="18" customFormat="1" ht="20.5" thickBot="1" x14ac:dyDescent="0.4">
      <c r="A66" s="27"/>
      <c r="B66" s="171" t="s">
        <v>92</v>
      </c>
      <c r="C66" s="171"/>
      <c r="D66" s="171"/>
      <c r="E66" s="171"/>
      <c r="F66" s="171"/>
      <c r="G66" s="171"/>
      <c r="H66" s="58"/>
      <c r="I66" s="171" t="s">
        <v>47</v>
      </c>
      <c r="J66" s="171"/>
      <c r="K66" s="171"/>
      <c r="L66" s="171"/>
      <c r="M66" s="171"/>
      <c r="N66" s="16"/>
      <c r="O66" s="17"/>
      <c r="P66" s="86"/>
    </row>
    <row r="67" spans="1:16" s="18" customFormat="1" ht="38.25" customHeight="1" thickBot="1" x14ac:dyDescent="0.4">
      <c r="A67" s="27"/>
      <c r="B67" s="163" t="s">
        <v>145</v>
      </c>
      <c r="C67" s="164"/>
      <c r="D67" s="164"/>
      <c r="E67" s="164"/>
      <c r="F67" s="164"/>
      <c r="G67" s="164"/>
      <c r="H67" s="165"/>
      <c r="I67" s="166"/>
      <c r="J67" s="166"/>
      <c r="K67" s="166"/>
      <c r="L67" s="166"/>
      <c r="M67" s="166"/>
      <c r="N67" s="16"/>
      <c r="O67" s="17"/>
      <c r="P67" s="86"/>
    </row>
    <row r="68" spans="1:16" s="18" customFormat="1" ht="38.25" customHeight="1" thickBot="1" x14ac:dyDescent="0.4">
      <c r="A68" s="27"/>
      <c r="B68" s="163" t="s">
        <v>146</v>
      </c>
      <c r="C68" s="164"/>
      <c r="D68" s="164"/>
      <c r="E68" s="164"/>
      <c r="F68" s="164"/>
      <c r="G68" s="164"/>
      <c r="H68" s="165"/>
      <c r="I68" s="166"/>
      <c r="J68" s="166"/>
      <c r="K68" s="166"/>
      <c r="L68" s="166"/>
      <c r="M68" s="166"/>
      <c r="N68" s="16"/>
      <c r="O68" s="17"/>
      <c r="P68" s="86"/>
    </row>
    <row r="69" spans="1:16" s="18" customFormat="1" x14ac:dyDescent="0.35">
      <c r="A69" s="27"/>
      <c r="B69" s="28"/>
      <c r="C69" s="29"/>
      <c r="D69" s="29"/>
      <c r="E69" s="29"/>
      <c r="F69" s="29"/>
      <c r="G69" s="29"/>
      <c r="H69" s="29"/>
      <c r="I69" s="30"/>
      <c r="J69" s="30"/>
      <c r="K69" s="30"/>
      <c r="L69" s="30"/>
      <c r="M69" s="30"/>
      <c r="N69" s="16"/>
      <c r="O69" s="17"/>
      <c r="P69" s="86"/>
    </row>
    <row r="70" spans="1:16" s="18" customFormat="1" x14ac:dyDescent="0.35">
      <c r="A70" s="27"/>
      <c r="B70" s="28"/>
      <c r="C70" s="29"/>
      <c r="D70" s="29"/>
      <c r="E70" s="29"/>
      <c r="F70" s="29"/>
      <c r="G70" s="29"/>
      <c r="H70" s="29"/>
      <c r="I70" s="30"/>
      <c r="J70" s="30"/>
      <c r="K70" s="30"/>
      <c r="L70" s="30"/>
      <c r="M70" s="30"/>
      <c r="N70" s="16"/>
      <c r="O70" s="17"/>
      <c r="P70" s="86"/>
    </row>
    <row r="71" spans="1:16" s="18" customFormat="1" x14ac:dyDescent="0.35">
      <c r="A71" s="27"/>
      <c r="B71" s="28"/>
      <c r="C71" s="29"/>
      <c r="D71" s="29"/>
      <c r="E71" s="29"/>
      <c r="F71" s="29"/>
      <c r="G71" s="29"/>
      <c r="H71" s="29"/>
      <c r="I71" s="30"/>
      <c r="J71" s="30"/>
      <c r="K71" s="30"/>
      <c r="L71" s="30"/>
      <c r="M71" s="30"/>
      <c r="N71" s="16"/>
      <c r="O71" s="17"/>
      <c r="P71" s="86"/>
    </row>
    <row r="72" spans="1:16" s="18" customFormat="1" x14ac:dyDescent="0.35">
      <c r="A72" s="27"/>
      <c r="B72" s="28"/>
      <c r="C72" s="29"/>
      <c r="D72" s="29"/>
      <c r="E72" s="29"/>
      <c r="F72" s="29"/>
      <c r="G72" s="29"/>
      <c r="H72" s="29"/>
      <c r="I72" s="30"/>
      <c r="J72" s="30"/>
      <c r="K72" s="30"/>
      <c r="L72" s="30"/>
      <c r="M72" s="30"/>
      <c r="N72" s="16"/>
      <c r="O72" s="17"/>
      <c r="P72" s="86"/>
    </row>
    <row r="73" spans="1:16" s="18" customFormat="1" x14ac:dyDescent="0.35">
      <c r="A73" s="27"/>
      <c r="B73" s="28"/>
      <c r="C73" s="29"/>
      <c r="D73" s="29"/>
      <c r="E73" s="29"/>
      <c r="F73" s="29"/>
      <c r="G73" s="29"/>
      <c r="H73" s="29"/>
      <c r="I73" s="30"/>
      <c r="J73" s="30"/>
      <c r="K73" s="30"/>
      <c r="L73" s="30"/>
      <c r="M73" s="30"/>
      <c r="N73" s="16"/>
      <c r="O73" s="17"/>
      <c r="P73" s="86"/>
    </row>
    <row r="74" spans="1:16" s="18" customFormat="1" x14ac:dyDescent="0.35">
      <c r="A74" s="27"/>
      <c r="B74" s="28"/>
      <c r="C74" s="29"/>
      <c r="D74" s="29"/>
      <c r="E74" s="29"/>
      <c r="F74" s="29"/>
      <c r="G74" s="29"/>
      <c r="H74" s="29"/>
      <c r="I74" s="30"/>
      <c r="J74" s="30"/>
      <c r="K74" s="30"/>
      <c r="L74" s="30"/>
      <c r="M74" s="30"/>
      <c r="N74" s="16"/>
      <c r="O74" s="17"/>
      <c r="P74" s="86"/>
    </row>
    <row r="75" spans="1:16" s="18" customFormat="1" x14ac:dyDescent="0.35">
      <c r="A75" s="27"/>
      <c r="B75" s="28"/>
      <c r="C75" s="29"/>
      <c r="D75" s="29"/>
      <c r="E75" s="29"/>
      <c r="F75" s="29"/>
      <c r="G75" s="29"/>
      <c r="H75" s="29"/>
      <c r="I75" s="30"/>
      <c r="J75" s="30"/>
      <c r="K75" s="30"/>
      <c r="L75" s="30"/>
      <c r="M75" s="30"/>
      <c r="N75" s="16"/>
      <c r="O75" s="17"/>
      <c r="P75" s="86"/>
    </row>
    <row r="76" spans="1:16" s="18" customFormat="1" x14ac:dyDescent="0.35">
      <c r="A76" s="27"/>
      <c r="B76" s="28"/>
      <c r="C76" s="29"/>
      <c r="D76" s="29"/>
      <c r="E76" s="29"/>
      <c r="F76" s="29"/>
      <c r="G76" s="29"/>
      <c r="H76" s="29"/>
      <c r="I76" s="30"/>
      <c r="J76" s="30"/>
      <c r="K76" s="30"/>
      <c r="L76" s="30"/>
      <c r="M76" s="30"/>
      <c r="N76" s="16"/>
      <c r="O76" s="17"/>
      <c r="P76" s="86"/>
    </row>
    <row r="77" spans="1:16" s="18" customFormat="1" x14ac:dyDescent="0.35">
      <c r="A77" s="27"/>
      <c r="B77" s="28"/>
      <c r="C77" s="29"/>
      <c r="D77" s="29"/>
      <c r="E77" s="29"/>
      <c r="F77" s="29"/>
      <c r="G77" s="29"/>
      <c r="H77" s="29"/>
      <c r="I77" s="30"/>
      <c r="J77" s="30"/>
      <c r="K77" s="30"/>
      <c r="L77" s="30"/>
      <c r="M77" s="30"/>
      <c r="N77" s="16"/>
      <c r="O77" s="17"/>
      <c r="P77" s="86"/>
    </row>
    <row r="78" spans="1:16" s="18" customFormat="1" x14ac:dyDescent="0.35">
      <c r="A78" s="27"/>
      <c r="B78" s="28"/>
      <c r="C78" s="29"/>
      <c r="D78" s="29"/>
      <c r="E78" s="29"/>
      <c r="F78" s="29"/>
      <c r="G78" s="29"/>
      <c r="H78" s="29"/>
      <c r="I78" s="30"/>
      <c r="J78" s="30"/>
      <c r="K78" s="30"/>
      <c r="L78" s="30"/>
      <c r="M78" s="30"/>
      <c r="N78" s="16"/>
      <c r="O78" s="17"/>
      <c r="P78" s="86"/>
    </row>
    <row r="79" spans="1:16" s="18" customFormat="1" x14ac:dyDescent="0.35">
      <c r="A79" s="27"/>
      <c r="B79" s="28"/>
      <c r="C79" s="29"/>
      <c r="D79" s="29"/>
      <c r="E79" s="29"/>
      <c r="F79" s="29"/>
      <c r="G79" s="29"/>
      <c r="H79" s="29"/>
      <c r="I79" s="30"/>
      <c r="J79" s="30"/>
      <c r="K79" s="30"/>
      <c r="L79" s="30"/>
      <c r="M79" s="30"/>
      <c r="N79" s="16"/>
      <c r="O79" s="17"/>
      <c r="P79" s="86"/>
    </row>
    <row r="80" spans="1:16" s="18" customFormat="1" x14ac:dyDescent="0.35">
      <c r="A80" s="27"/>
      <c r="B80" s="28"/>
      <c r="C80" s="29"/>
      <c r="D80" s="29"/>
      <c r="E80" s="29"/>
      <c r="F80" s="29"/>
      <c r="G80" s="29"/>
      <c r="H80" s="29"/>
      <c r="I80" s="30"/>
      <c r="J80" s="30"/>
      <c r="K80" s="30"/>
      <c r="L80" s="30"/>
      <c r="M80" s="30"/>
      <c r="N80" s="16"/>
      <c r="O80" s="17"/>
      <c r="P80" s="86"/>
    </row>
    <row r="81" spans="1:16" s="18" customFormat="1" x14ac:dyDescent="0.35">
      <c r="A81" s="27"/>
      <c r="B81" s="28"/>
      <c r="C81" s="29"/>
      <c r="D81" s="29"/>
      <c r="E81" s="29"/>
      <c r="F81" s="29"/>
      <c r="G81" s="29"/>
      <c r="H81" s="29"/>
      <c r="I81" s="30"/>
      <c r="J81" s="30"/>
      <c r="K81" s="30"/>
      <c r="L81" s="30"/>
      <c r="M81" s="30"/>
      <c r="N81" s="16"/>
      <c r="O81" s="17"/>
      <c r="P81" s="86"/>
    </row>
    <row r="82" spans="1:16" s="18" customFormat="1" x14ac:dyDescent="0.35">
      <c r="A82" s="27"/>
      <c r="B82" s="28"/>
      <c r="C82" s="29"/>
      <c r="D82" s="29"/>
      <c r="E82" s="29"/>
      <c r="F82" s="29"/>
      <c r="G82" s="29"/>
      <c r="H82" s="29"/>
      <c r="I82" s="30"/>
      <c r="J82" s="30"/>
      <c r="K82" s="30"/>
      <c r="L82" s="30"/>
      <c r="M82" s="30"/>
      <c r="N82" s="16"/>
      <c r="O82" s="17"/>
      <c r="P82" s="86"/>
    </row>
    <row r="83" spans="1:16" s="18" customFormat="1" x14ac:dyDescent="0.35">
      <c r="A83" s="27"/>
      <c r="B83" s="28"/>
      <c r="C83" s="29"/>
      <c r="D83" s="29"/>
      <c r="E83" s="29"/>
      <c r="F83" s="29"/>
      <c r="G83" s="29"/>
      <c r="H83" s="29"/>
      <c r="I83" s="30"/>
      <c r="J83" s="30"/>
      <c r="K83" s="30"/>
      <c r="L83" s="30"/>
      <c r="M83" s="30"/>
      <c r="N83" s="16"/>
      <c r="O83" s="17"/>
      <c r="P83" s="86"/>
    </row>
    <row r="84" spans="1:16" s="18" customFormat="1" x14ac:dyDescent="0.35">
      <c r="A84" s="27"/>
      <c r="B84" s="28"/>
      <c r="C84" s="29"/>
      <c r="D84" s="29"/>
      <c r="E84" s="29"/>
      <c r="F84" s="29"/>
      <c r="G84" s="29"/>
      <c r="H84" s="29"/>
      <c r="I84" s="30"/>
      <c r="J84" s="30"/>
      <c r="K84" s="30"/>
      <c r="L84" s="30"/>
      <c r="M84" s="30"/>
      <c r="N84" s="16"/>
      <c r="O84" s="17"/>
      <c r="P84" s="86"/>
    </row>
    <row r="85" spans="1:16" s="18" customFormat="1" x14ac:dyDescent="0.35">
      <c r="A85" s="27"/>
      <c r="B85" s="28"/>
      <c r="C85" s="29"/>
      <c r="D85" s="29"/>
      <c r="E85" s="29"/>
      <c r="F85" s="29"/>
      <c r="G85" s="29"/>
      <c r="H85" s="29"/>
      <c r="I85" s="30"/>
      <c r="J85" s="30"/>
      <c r="K85" s="30"/>
      <c r="L85" s="30"/>
      <c r="M85" s="30"/>
      <c r="N85" s="16"/>
      <c r="O85" s="17"/>
      <c r="P85" s="86"/>
    </row>
    <row r="86" spans="1:16" s="18" customFormat="1" x14ac:dyDescent="0.35">
      <c r="A86" s="27"/>
      <c r="B86" s="28"/>
      <c r="C86" s="29"/>
      <c r="D86" s="29"/>
      <c r="E86" s="29"/>
      <c r="F86" s="29"/>
      <c r="G86" s="29"/>
      <c r="H86" s="29"/>
      <c r="I86" s="30"/>
      <c r="J86" s="30"/>
      <c r="K86" s="30"/>
      <c r="L86" s="30"/>
      <c r="M86" s="30"/>
      <c r="N86" s="16"/>
      <c r="O86" s="17"/>
      <c r="P86" s="86"/>
    </row>
    <row r="87" spans="1:16" s="18" customFormat="1" x14ac:dyDescent="0.35">
      <c r="A87" s="27"/>
      <c r="B87" s="28"/>
      <c r="C87" s="29"/>
      <c r="D87" s="29"/>
      <c r="E87" s="29"/>
      <c r="F87" s="29"/>
      <c r="G87" s="29"/>
      <c r="H87" s="29"/>
      <c r="I87" s="30"/>
      <c r="J87" s="30"/>
      <c r="K87" s="30"/>
      <c r="L87" s="30"/>
      <c r="M87" s="30"/>
      <c r="N87" s="16"/>
      <c r="O87" s="17"/>
      <c r="P87" s="86"/>
    </row>
    <row r="88" spans="1:16" s="18" customFormat="1" x14ac:dyDescent="0.35">
      <c r="A88" s="27"/>
      <c r="B88" s="28"/>
      <c r="C88" s="29"/>
      <c r="D88" s="29"/>
      <c r="E88" s="29"/>
      <c r="F88" s="29"/>
      <c r="G88" s="29"/>
      <c r="H88" s="29"/>
      <c r="I88" s="30"/>
      <c r="J88" s="30"/>
      <c r="K88" s="30"/>
      <c r="L88" s="30"/>
      <c r="M88" s="30"/>
      <c r="N88" s="16"/>
      <c r="O88" s="17"/>
      <c r="P88" s="86"/>
    </row>
    <row r="89" spans="1:16" s="18" customFormat="1" x14ac:dyDescent="0.35">
      <c r="A89" s="27"/>
      <c r="B89" s="28"/>
      <c r="C89" s="29"/>
      <c r="D89" s="29"/>
      <c r="E89" s="29"/>
      <c r="F89" s="29"/>
      <c r="G89" s="29"/>
      <c r="H89" s="29"/>
      <c r="I89" s="30"/>
      <c r="J89" s="30"/>
      <c r="K89" s="30"/>
      <c r="L89" s="30"/>
      <c r="M89" s="30"/>
      <c r="N89" s="16"/>
      <c r="O89" s="17"/>
      <c r="P89" s="86"/>
    </row>
    <row r="90" spans="1:16" s="18" customFormat="1" x14ac:dyDescent="0.35">
      <c r="A90" s="27"/>
      <c r="B90" s="28"/>
      <c r="C90" s="29"/>
      <c r="D90" s="29"/>
      <c r="E90" s="29"/>
      <c r="F90" s="29"/>
      <c r="G90" s="29"/>
      <c r="H90" s="29"/>
      <c r="I90" s="30"/>
      <c r="J90" s="30"/>
      <c r="K90" s="30"/>
      <c r="L90" s="30"/>
      <c r="M90" s="30"/>
      <c r="N90" s="16"/>
      <c r="O90" s="17"/>
      <c r="P90" s="86"/>
    </row>
    <row r="91" spans="1:16" s="18" customFormat="1" x14ac:dyDescent="0.35">
      <c r="A91" s="27"/>
      <c r="B91" s="28"/>
      <c r="C91" s="29"/>
      <c r="D91" s="29"/>
      <c r="E91" s="29"/>
      <c r="F91" s="29"/>
      <c r="G91" s="29"/>
      <c r="H91" s="29"/>
      <c r="I91" s="30"/>
      <c r="J91" s="30"/>
      <c r="K91" s="30"/>
      <c r="L91" s="30"/>
      <c r="M91" s="30"/>
      <c r="N91" s="16"/>
      <c r="O91" s="17"/>
      <c r="P91" s="86"/>
    </row>
    <row r="92" spans="1:16" s="18" customFormat="1" x14ac:dyDescent="0.35">
      <c r="A92" s="27"/>
      <c r="B92" s="28"/>
      <c r="C92" s="29"/>
      <c r="D92" s="29"/>
      <c r="E92" s="29"/>
      <c r="F92" s="29"/>
      <c r="G92" s="29"/>
      <c r="H92" s="29"/>
      <c r="I92" s="30"/>
      <c r="J92" s="30"/>
      <c r="K92" s="30"/>
      <c r="L92" s="30"/>
      <c r="M92" s="30"/>
      <c r="N92" s="16"/>
      <c r="O92" s="17"/>
      <c r="P92" s="86"/>
    </row>
    <row r="93" spans="1:16" s="18" customFormat="1" x14ac:dyDescent="0.35">
      <c r="A93" s="27"/>
      <c r="B93" s="28"/>
      <c r="C93" s="29"/>
      <c r="D93" s="29"/>
      <c r="E93" s="29"/>
      <c r="F93" s="29"/>
      <c r="G93" s="29"/>
      <c r="H93" s="29"/>
      <c r="I93" s="30"/>
      <c r="J93" s="30"/>
      <c r="K93" s="30"/>
      <c r="L93" s="30"/>
      <c r="M93" s="30"/>
      <c r="N93" s="16"/>
      <c r="O93" s="17"/>
      <c r="P93" s="86"/>
    </row>
    <row r="94" spans="1:16" s="18" customFormat="1" x14ac:dyDescent="0.35">
      <c r="A94" s="27"/>
      <c r="B94" s="28"/>
      <c r="C94" s="29"/>
      <c r="D94" s="29"/>
      <c r="E94" s="29"/>
      <c r="F94" s="29"/>
      <c r="G94" s="29"/>
      <c r="H94" s="29"/>
      <c r="I94" s="30"/>
      <c r="J94" s="30"/>
      <c r="K94" s="30"/>
      <c r="L94" s="30"/>
      <c r="M94" s="30"/>
      <c r="N94" s="16"/>
      <c r="O94" s="17"/>
      <c r="P94" s="86"/>
    </row>
    <row r="95" spans="1:16" s="18" customFormat="1" x14ac:dyDescent="0.35">
      <c r="A95" s="27"/>
      <c r="B95" s="28"/>
      <c r="C95" s="29"/>
      <c r="D95" s="29"/>
      <c r="E95" s="29"/>
      <c r="F95" s="29"/>
      <c r="G95" s="29"/>
      <c r="H95" s="29"/>
      <c r="I95" s="30"/>
      <c r="J95" s="30"/>
      <c r="K95" s="30"/>
      <c r="L95" s="30"/>
      <c r="M95" s="30"/>
      <c r="N95" s="16"/>
      <c r="O95" s="17"/>
      <c r="P95" s="86"/>
    </row>
    <row r="96" spans="1:16" s="18" customFormat="1" x14ac:dyDescent="0.35">
      <c r="A96" s="27"/>
      <c r="B96" s="28"/>
      <c r="C96" s="29"/>
      <c r="D96" s="29"/>
      <c r="E96" s="29"/>
      <c r="F96" s="29"/>
      <c r="G96" s="29"/>
      <c r="H96" s="29"/>
      <c r="I96" s="30"/>
      <c r="J96" s="30"/>
      <c r="K96" s="30"/>
      <c r="L96" s="30"/>
      <c r="M96" s="30"/>
      <c r="N96" s="16"/>
      <c r="O96" s="17"/>
      <c r="P96" s="86"/>
    </row>
    <row r="97" spans="1:16" s="18" customFormat="1" x14ac:dyDescent="0.35">
      <c r="A97" s="27"/>
      <c r="B97" s="28"/>
      <c r="C97" s="29"/>
      <c r="D97" s="29"/>
      <c r="E97" s="29"/>
      <c r="F97" s="29"/>
      <c r="G97" s="29"/>
      <c r="H97" s="29"/>
      <c r="I97" s="30"/>
      <c r="J97" s="30"/>
      <c r="K97" s="30"/>
      <c r="L97" s="30"/>
      <c r="M97" s="30"/>
      <c r="N97" s="16"/>
      <c r="O97" s="17"/>
      <c r="P97" s="86"/>
    </row>
    <row r="98" spans="1:16" s="18" customFormat="1" x14ac:dyDescent="0.35">
      <c r="A98" s="27"/>
      <c r="B98" s="28"/>
      <c r="C98" s="29"/>
      <c r="D98" s="29"/>
      <c r="E98" s="29"/>
      <c r="F98" s="29"/>
      <c r="G98" s="29"/>
      <c r="H98" s="29"/>
      <c r="I98" s="30"/>
      <c r="J98" s="30"/>
      <c r="K98" s="30"/>
      <c r="L98" s="30"/>
      <c r="M98" s="30"/>
      <c r="N98" s="16"/>
      <c r="O98" s="17"/>
      <c r="P98" s="86"/>
    </row>
    <row r="99" spans="1:16" s="18" customFormat="1" x14ac:dyDescent="0.35">
      <c r="A99" s="27"/>
      <c r="B99" s="28"/>
      <c r="C99" s="29"/>
      <c r="D99" s="29"/>
      <c r="E99" s="29"/>
      <c r="F99" s="29"/>
      <c r="G99" s="29"/>
      <c r="H99" s="29"/>
      <c r="I99" s="30"/>
      <c r="J99" s="30"/>
      <c r="K99" s="30"/>
      <c r="L99" s="30"/>
      <c r="M99" s="30"/>
      <c r="N99" s="16"/>
      <c r="O99" s="17"/>
      <c r="P99" s="86"/>
    </row>
    <row r="100" spans="1:16" s="18" customFormat="1" x14ac:dyDescent="0.35">
      <c r="A100" s="27"/>
      <c r="B100" s="28"/>
      <c r="C100" s="29"/>
      <c r="D100" s="29"/>
      <c r="E100" s="29"/>
      <c r="F100" s="29"/>
      <c r="G100" s="29"/>
      <c r="H100" s="29"/>
      <c r="I100" s="30"/>
      <c r="J100" s="30"/>
      <c r="K100" s="30"/>
      <c r="L100" s="30"/>
      <c r="M100" s="30"/>
      <c r="N100" s="16"/>
      <c r="O100" s="17"/>
      <c r="P100" s="86"/>
    </row>
    <row r="101" spans="1:16" s="18" customFormat="1" x14ac:dyDescent="0.35">
      <c r="A101" s="27"/>
      <c r="B101" s="28"/>
      <c r="C101" s="29"/>
      <c r="D101" s="29"/>
      <c r="E101" s="29"/>
      <c r="F101" s="29"/>
      <c r="G101" s="29"/>
      <c r="H101" s="29"/>
      <c r="I101" s="30"/>
      <c r="J101" s="30"/>
      <c r="K101" s="30"/>
      <c r="L101" s="30"/>
      <c r="M101" s="30"/>
      <c r="N101" s="16"/>
      <c r="O101" s="17"/>
      <c r="P101" s="86"/>
    </row>
    <row r="102" spans="1:16" s="18" customFormat="1" x14ac:dyDescent="0.35">
      <c r="A102" s="27"/>
      <c r="B102" s="28"/>
      <c r="C102" s="29"/>
      <c r="D102" s="29"/>
      <c r="E102" s="29"/>
      <c r="F102" s="29"/>
      <c r="G102" s="29"/>
      <c r="H102" s="29"/>
      <c r="I102" s="30"/>
      <c r="J102" s="30"/>
      <c r="K102" s="30"/>
      <c r="L102" s="30"/>
      <c r="M102" s="30"/>
      <c r="N102" s="16"/>
      <c r="O102" s="17"/>
      <c r="P102" s="86"/>
    </row>
    <row r="103" spans="1:16" s="18" customFormat="1" x14ac:dyDescent="0.35">
      <c r="A103" s="27"/>
      <c r="B103" s="28"/>
      <c r="C103" s="29"/>
      <c r="D103" s="29"/>
      <c r="E103" s="29"/>
      <c r="F103" s="29"/>
      <c r="G103" s="29"/>
      <c r="H103" s="29"/>
      <c r="I103" s="30"/>
      <c r="J103" s="30"/>
      <c r="K103" s="30"/>
      <c r="L103" s="30"/>
      <c r="M103" s="30"/>
      <c r="N103" s="16"/>
      <c r="O103" s="17"/>
      <c r="P103" s="86"/>
    </row>
    <row r="104" spans="1:16" s="18" customFormat="1" x14ac:dyDescent="0.35">
      <c r="A104" s="27"/>
      <c r="B104" s="28"/>
      <c r="C104" s="29"/>
      <c r="D104" s="29"/>
      <c r="E104" s="29"/>
      <c r="F104" s="29"/>
      <c r="G104" s="29"/>
      <c r="H104" s="29"/>
      <c r="I104" s="30"/>
      <c r="J104" s="30"/>
      <c r="K104" s="30"/>
      <c r="L104" s="30"/>
      <c r="M104" s="30"/>
      <c r="N104" s="16"/>
      <c r="O104" s="17"/>
      <c r="P104" s="86"/>
    </row>
    <row r="105" spans="1:16" s="18" customFormat="1" x14ac:dyDescent="0.35">
      <c r="A105" s="27"/>
      <c r="B105" s="28"/>
      <c r="C105" s="29"/>
      <c r="D105" s="29"/>
      <c r="E105" s="29"/>
      <c r="F105" s="29"/>
      <c r="G105" s="29"/>
      <c r="H105" s="29"/>
      <c r="I105" s="30"/>
      <c r="J105" s="30"/>
      <c r="K105" s="30"/>
      <c r="L105" s="30"/>
      <c r="M105" s="30"/>
      <c r="N105" s="16"/>
      <c r="O105" s="17"/>
      <c r="P105" s="86"/>
    </row>
    <row r="106" spans="1:16" s="18" customFormat="1" x14ac:dyDescent="0.35">
      <c r="A106" s="27"/>
      <c r="B106" s="28"/>
      <c r="C106" s="29"/>
      <c r="D106" s="29"/>
      <c r="E106" s="29"/>
      <c r="F106" s="29"/>
      <c r="G106" s="29"/>
      <c r="H106" s="29"/>
      <c r="I106" s="30"/>
      <c r="J106" s="30"/>
      <c r="K106" s="30"/>
      <c r="L106" s="30"/>
      <c r="M106" s="30"/>
      <c r="N106" s="16"/>
      <c r="O106" s="17"/>
      <c r="P106" s="86"/>
    </row>
    <row r="107" spans="1:16" s="18" customFormat="1" x14ac:dyDescent="0.35">
      <c r="A107" s="27"/>
      <c r="B107" s="28"/>
      <c r="C107" s="29"/>
      <c r="D107" s="29"/>
      <c r="E107" s="29"/>
      <c r="F107" s="29"/>
      <c r="G107" s="29"/>
      <c r="H107" s="29"/>
      <c r="I107" s="30"/>
      <c r="J107" s="30"/>
      <c r="K107" s="30"/>
      <c r="L107" s="30"/>
      <c r="M107" s="30"/>
      <c r="N107" s="16"/>
      <c r="O107" s="17"/>
      <c r="P107" s="86"/>
    </row>
    <row r="108" spans="1:16" s="18" customFormat="1" x14ac:dyDescent="0.35">
      <c r="A108" s="27"/>
      <c r="B108" s="28"/>
      <c r="C108" s="29"/>
      <c r="D108" s="29"/>
      <c r="E108" s="29"/>
      <c r="F108" s="29"/>
      <c r="G108" s="29"/>
      <c r="H108" s="29"/>
      <c r="I108" s="30"/>
      <c r="J108" s="30"/>
      <c r="K108" s="30"/>
      <c r="L108" s="30"/>
      <c r="M108" s="30"/>
      <c r="N108" s="16"/>
      <c r="O108" s="17"/>
      <c r="P108" s="86"/>
    </row>
    <row r="109" spans="1:16" s="18" customFormat="1" x14ac:dyDescent="0.35">
      <c r="A109" s="27"/>
      <c r="B109" s="28"/>
      <c r="C109" s="29"/>
      <c r="D109" s="29"/>
      <c r="E109" s="29"/>
      <c r="F109" s="29"/>
      <c r="G109" s="29"/>
      <c r="H109" s="29"/>
      <c r="I109" s="30"/>
      <c r="J109" s="30"/>
      <c r="K109" s="30"/>
      <c r="L109" s="30"/>
      <c r="M109" s="30"/>
      <c r="N109" s="16"/>
      <c r="O109" s="17"/>
      <c r="P109" s="86"/>
    </row>
    <row r="110" spans="1:16" s="18" customFormat="1" x14ac:dyDescent="0.35">
      <c r="A110" s="27"/>
      <c r="B110" s="28"/>
      <c r="C110" s="29"/>
      <c r="D110" s="29"/>
      <c r="E110" s="29"/>
      <c r="F110" s="29"/>
      <c r="G110" s="29"/>
      <c r="H110" s="29"/>
      <c r="I110" s="30"/>
      <c r="J110" s="30"/>
      <c r="K110" s="30"/>
      <c r="L110" s="30"/>
      <c r="M110" s="30"/>
      <c r="N110" s="16"/>
      <c r="O110" s="17"/>
      <c r="P110" s="86"/>
    </row>
    <row r="111" spans="1:16" s="18" customFormat="1" x14ac:dyDescent="0.35">
      <c r="A111" s="27"/>
      <c r="B111" s="28"/>
      <c r="C111" s="29"/>
      <c r="D111" s="29"/>
      <c r="E111" s="29"/>
      <c r="F111" s="29"/>
      <c r="G111" s="29"/>
      <c r="H111" s="29"/>
      <c r="I111" s="30"/>
      <c r="J111" s="30"/>
      <c r="K111" s="30"/>
      <c r="L111" s="30"/>
      <c r="M111" s="30"/>
      <c r="N111" s="16"/>
      <c r="O111" s="17"/>
      <c r="P111" s="86"/>
    </row>
    <row r="112" spans="1:16" s="18" customFormat="1" x14ac:dyDescent="0.35">
      <c r="A112" s="27"/>
      <c r="B112" s="28"/>
      <c r="C112" s="29"/>
      <c r="D112" s="29"/>
      <c r="E112" s="29"/>
      <c r="F112" s="29"/>
      <c r="G112" s="29"/>
      <c r="H112" s="29"/>
      <c r="I112" s="30"/>
      <c r="J112" s="30"/>
      <c r="K112" s="30"/>
      <c r="L112" s="30"/>
      <c r="M112" s="30"/>
      <c r="N112" s="16"/>
      <c r="O112" s="17"/>
      <c r="P112" s="86"/>
    </row>
    <row r="113" spans="1:16" s="18" customFormat="1" x14ac:dyDescent="0.35">
      <c r="A113" s="27"/>
      <c r="B113" s="28"/>
      <c r="C113" s="29"/>
      <c r="D113" s="29"/>
      <c r="E113" s="29"/>
      <c r="F113" s="29"/>
      <c r="G113" s="29"/>
      <c r="H113" s="29"/>
      <c r="I113" s="30"/>
      <c r="J113" s="30"/>
      <c r="K113" s="30"/>
      <c r="L113" s="30"/>
      <c r="M113" s="30"/>
      <c r="N113" s="16"/>
      <c r="O113" s="17"/>
      <c r="P113" s="86"/>
    </row>
    <row r="114" spans="1:16" s="18" customFormat="1" x14ac:dyDescent="0.35">
      <c r="A114" s="27"/>
      <c r="B114" s="28"/>
      <c r="C114" s="29"/>
      <c r="D114" s="29"/>
      <c r="E114" s="29"/>
      <c r="F114" s="29"/>
      <c r="G114" s="29"/>
      <c r="H114" s="29"/>
      <c r="I114" s="30"/>
      <c r="J114" s="30"/>
      <c r="K114" s="30"/>
      <c r="L114" s="30"/>
      <c r="M114" s="30"/>
      <c r="N114" s="16"/>
      <c r="O114" s="17"/>
      <c r="P114" s="86"/>
    </row>
    <row r="115" spans="1:16" s="18" customFormat="1" x14ac:dyDescent="0.35">
      <c r="A115" s="27"/>
      <c r="B115" s="28"/>
      <c r="C115" s="29"/>
      <c r="D115" s="29"/>
      <c r="E115" s="29"/>
      <c r="F115" s="29"/>
      <c r="G115" s="29"/>
      <c r="H115" s="29"/>
      <c r="I115" s="30"/>
      <c r="J115" s="30"/>
      <c r="K115" s="30"/>
      <c r="L115" s="30"/>
      <c r="M115" s="30"/>
      <c r="N115" s="16"/>
      <c r="O115" s="17"/>
      <c r="P115" s="86"/>
    </row>
    <row r="116" spans="1:16" s="18" customFormat="1" x14ac:dyDescent="0.35">
      <c r="A116" s="27"/>
      <c r="B116" s="28"/>
      <c r="C116" s="29"/>
      <c r="D116" s="29"/>
      <c r="E116" s="29"/>
      <c r="F116" s="29"/>
      <c r="G116" s="29"/>
      <c r="H116" s="29"/>
      <c r="I116" s="30"/>
      <c r="J116" s="30"/>
      <c r="K116" s="30"/>
      <c r="L116" s="30"/>
      <c r="M116" s="30"/>
      <c r="N116" s="16"/>
      <c r="O116" s="17"/>
      <c r="P116" s="86"/>
    </row>
    <row r="117" spans="1:16" s="18" customFormat="1" x14ac:dyDescent="0.35">
      <c r="A117" s="27"/>
      <c r="B117" s="28"/>
      <c r="C117" s="29"/>
      <c r="D117" s="29"/>
      <c r="E117" s="29"/>
      <c r="F117" s="29"/>
      <c r="G117" s="29"/>
      <c r="H117" s="29"/>
      <c r="I117" s="30"/>
      <c r="J117" s="30"/>
      <c r="K117" s="30"/>
      <c r="L117" s="30"/>
      <c r="M117" s="30"/>
      <c r="N117" s="16"/>
      <c r="O117" s="17"/>
      <c r="P117" s="86"/>
    </row>
    <row r="118" spans="1:16" s="18" customFormat="1" x14ac:dyDescent="0.35">
      <c r="A118" s="27"/>
      <c r="B118" s="28"/>
      <c r="C118" s="29"/>
      <c r="D118" s="29"/>
      <c r="E118" s="29"/>
      <c r="F118" s="29"/>
      <c r="G118" s="29"/>
      <c r="H118" s="29"/>
      <c r="I118" s="30"/>
      <c r="J118" s="30"/>
      <c r="K118" s="30"/>
      <c r="L118" s="30"/>
      <c r="M118" s="30"/>
      <c r="N118" s="16"/>
      <c r="O118" s="17"/>
      <c r="P118" s="86"/>
    </row>
    <row r="119" spans="1:16" s="18" customFormat="1" x14ac:dyDescent="0.35">
      <c r="A119" s="27"/>
      <c r="B119" s="28"/>
      <c r="C119" s="29"/>
      <c r="D119" s="29"/>
      <c r="E119" s="29"/>
      <c r="F119" s="29"/>
      <c r="G119" s="29"/>
      <c r="H119" s="29"/>
      <c r="I119" s="30"/>
      <c r="J119" s="30"/>
      <c r="K119" s="30"/>
      <c r="L119" s="30"/>
      <c r="M119" s="30"/>
      <c r="N119" s="16"/>
      <c r="O119" s="17"/>
      <c r="P119" s="86"/>
    </row>
    <row r="120" spans="1:16" s="18" customFormat="1" x14ac:dyDescent="0.35">
      <c r="A120" s="27"/>
      <c r="B120" s="28"/>
      <c r="C120" s="29"/>
      <c r="D120" s="29"/>
      <c r="E120" s="29"/>
      <c r="F120" s="29"/>
      <c r="G120" s="29"/>
      <c r="H120" s="29"/>
      <c r="I120" s="30"/>
      <c r="J120" s="30"/>
      <c r="K120" s="30"/>
      <c r="L120" s="30"/>
      <c r="M120" s="30"/>
      <c r="N120" s="16"/>
      <c r="O120" s="17"/>
      <c r="P120" s="86"/>
    </row>
    <row r="121" spans="1:16" s="18" customFormat="1" x14ac:dyDescent="0.35">
      <c r="A121" s="27"/>
      <c r="B121" s="28"/>
      <c r="C121" s="29"/>
      <c r="D121" s="29"/>
      <c r="E121" s="29"/>
      <c r="F121" s="29"/>
      <c r="G121" s="29"/>
      <c r="H121" s="29"/>
      <c r="I121" s="30"/>
      <c r="J121" s="30"/>
      <c r="K121" s="30"/>
      <c r="L121" s="30"/>
      <c r="M121" s="30"/>
      <c r="N121" s="16"/>
      <c r="O121" s="17"/>
      <c r="P121" s="86"/>
    </row>
    <row r="122" spans="1:16" s="18" customFormat="1" x14ac:dyDescent="0.35">
      <c r="A122" s="27"/>
      <c r="B122" s="28"/>
      <c r="C122" s="29"/>
      <c r="D122" s="29"/>
      <c r="E122" s="29"/>
      <c r="F122" s="29"/>
      <c r="G122" s="29"/>
      <c r="H122" s="29"/>
      <c r="I122" s="30"/>
      <c r="J122" s="30"/>
      <c r="K122" s="30"/>
      <c r="L122" s="30"/>
      <c r="M122" s="30"/>
      <c r="N122" s="16"/>
      <c r="O122" s="17"/>
      <c r="P122" s="86"/>
    </row>
    <row r="123" spans="1:16" s="18" customFormat="1" x14ac:dyDescent="0.35">
      <c r="A123" s="27"/>
      <c r="B123" s="28"/>
      <c r="C123" s="29"/>
      <c r="D123" s="29"/>
      <c r="E123" s="29"/>
      <c r="F123" s="29"/>
      <c r="G123" s="29"/>
      <c r="H123" s="29"/>
      <c r="I123" s="30"/>
      <c r="J123" s="30"/>
      <c r="K123" s="30"/>
      <c r="L123" s="30"/>
      <c r="M123" s="30"/>
      <c r="N123" s="16"/>
      <c r="O123" s="17"/>
      <c r="P123" s="86"/>
    </row>
    <row r="124" spans="1:16" s="18" customFormat="1" x14ac:dyDescent="0.35">
      <c r="A124" s="27"/>
      <c r="B124" s="28"/>
      <c r="C124" s="29"/>
      <c r="D124" s="29"/>
      <c r="E124" s="29"/>
      <c r="F124" s="29"/>
      <c r="G124" s="29"/>
      <c r="H124" s="29"/>
      <c r="I124" s="30"/>
      <c r="J124" s="30"/>
      <c r="K124" s="30"/>
      <c r="L124" s="30"/>
      <c r="M124" s="30"/>
      <c r="N124" s="16"/>
      <c r="O124" s="17"/>
      <c r="P124" s="86"/>
    </row>
    <row r="125" spans="1:16" s="18" customFormat="1" x14ac:dyDescent="0.35">
      <c r="A125" s="27"/>
      <c r="B125" s="28"/>
      <c r="C125" s="29"/>
      <c r="D125" s="29"/>
      <c r="E125" s="29"/>
      <c r="F125" s="29"/>
      <c r="G125" s="29"/>
      <c r="H125" s="29"/>
      <c r="I125" s="30"/>
      <c r="J125" s="30"/>
      <c r="K125" s="30"/>
      <c r="L125" s="30"/>
      <c r="M125" s="30"/>
      <c r="N125" s="16"/>
      <c r="O125" s="17"/>
      <c r="P125" s="86"/>
    </row>
    <row r="126" spans="1:16" s="18" customFormat="1" x14ac:dyDescent="0.35">
      <c r="A126" s="27"/>
      <c r="B126" s="28"/>
      <c r="C126" s="29"/>
      <c r="D126" s="29"/>
      <c r="E126" s="29"/>
      <c r="F126" s="29"/>
      <c r="G126" s="29"/>
      <c r="H126" s="29"/>
      <c r="I126" s="30"/>
      <c r="J126" s="30"/>
      <c r="K126" s="30"/>
      <c r="L126" s="30"/>
      <c r="M126" s="30"/>
      <c r="N126" s="16"/>
      <c r="O126" s="17"/>
      <c r="P126" s="86"/>
    </row>
    <row r="127" spans="1:16" s="18" customFormat="1" x14ac:dyDescent="0.35">
      <c r="A127" s="27"/>
      <c r="B127" s="28"/>
      <c r="C127" s="29"/>
      <c r="D127" s="29"/>
      <c r="E127" s="29"/>
      <c r="F127" s="29"/>
      <c r="G127" s="29"/>
      <c r="H127" s="29"/>
      <c r="I127" s="30"/>
      <c r="J127" s="30"/>
      <c r="K127" s="30"/>
      <c r="L127" s="30"/>
      <c r="M127" s="30"/>
      <c r="N127" s="16"/>
      <c r="O127" s="17"/>
      <c r="P127" s="86"/>
    </row>
    <row r="128" spans="1:16" s="18" customFormat="1" x14ac:dyDescent="0.35">
      <c r="A128" s="27"/>
      <c r="B128" s="28"/>
      <c r="C128" s="29"/>
      <c r="D128" s="29"/>
      <c r="E128" s="29"/>
      <c r="F128" s="29"/>
      <c r="G128" s="29"/>
      <c r="H128" s="29"/>
      <c r="I128" s="30"/>
      <c r="J128" s="30"/>
      <c r="K128" s="30"/>
      <c r="L128" s="30"/>
      <c r="M128" s="30"/>
      <c r="N128" s="16"/>
      <c r="O128" s="17"/>
      <c r="P128" s="86"/>
    </row>
    <row r="129" spans="1:16" s="18" customFormat="1" x14ac:dyDescent="0.35">
      <c r="A129" s="27"/>
      <c r="B129" s="28"/>
      <c r="C129" s="29"/>
      <c r="D129" s="29"/>
      <c r="E129" s="29"/>
      <c r="F129" s="29"/>
      <c r="G129" s="29"/>
      <c r="H129" s="29"/>
      <c r="I129" s="30"/>
      <c r="J129" s="30"/>
      <c r="K129" s="30"/>
      <c r="L129" s="30"/>
      <c r="M129" s="30"/>
      <c r="N129" s="16"/>
      <c r="O129" s="17"/>
      <c r="P129" s="86"/>
    </row>
    <row r="130" spans="1:16" s="18" customFormat="1" x14ac:dyDescent="0.35">
      <c r="A130" s="27"/>
      <c r="B130" s="28"/>
      <c r="C130" s="29"/>
      <c r="D130" s="29"/>
      <c r="E130" s="29"/>
      <c r="F130" s="29"/>
      <c r="G130" s="29"/>
      <c r="H130" s="29"/>
      <c r="I130" s="30"/>
      <c r="J130" s="30"/>
      <c r="K130" s="30"/>
      <c r="L130" s="30"/>
      <c r="M130" s="30"/>
      <c r="N130" s="16"/>
      <c r="O130" s="17"/>
      <c r="P130" s="86"/>
    </row>
    <row r="131" spans="1:16" s="18" customFormat="1" x14ac:dyDescent="0.35">
      <c r="A131" s="27"/>
      <c r="B131" s="28"/>
      <c r="C131" s="29"/>
      <c r="D131" s="29"/>
      <c r="E131" s="29"/>
      <c r="F131" s="29"/>
      <c r="G131" s="29"/>
      <c r="H131" s="29"/>
      <c r="I131" s="30"/>
      <c r="J131" s="30"/>
      <c r="K131" s="30"/>
      <c r="L131" s="30"/>
      <c r="M131" s="30"/>
      <c r="N131" s="16"/>
      <c r="O131" s="17"/>
      <c r="P131" s="86"/>
    </row>
    <row r="132" spans="1:16" s="18" customFormat="1" x14ac:dyDescent="0.35">
      <c r="A132" s="27"/>
      <c r="B132" s="28"/>
      <c r="C132" s="29"/>
      <c r="D132" s="29"/>
      <c r="E132" s="29"/>
      <c r="F132" s="29"/>
      <c r="G132" s="29"/>
      <c r="H132" s="29"/>
      <c r="I132" s="30"/>
      <c r="J132" s="30"/>
      <c r="K132" s="30"/>
      <c r="L132" s="30"/>
      <c r="M132" s="30"/>
      <c r="N132" s="16"/>
      <c r="O132" s="17"/>
      <c r="P132" s="86"/>
    </row>
    <row r="133" spans="1:16" s="18" customFormat="1" x14ac:dyDescent="0.35">
      <c r="A133" s="27"/>
      <c r="B133" s="28"/>
      <c r="C133" s="29"/>
      <c r="D133" s="29"/>
      <c r="E133" s="29"/>
      <c r="F133" s="29"/>
      <c r="G133" s="29"/>
      <c r="H133" s="29"/>
      <c r="I133" s="30"/>
      <c r="J133" s="30"/>
      <c r="K133" s="30"/>
      <c r="L133" s="30"/>
      <c r="M133" s="30"/>
      <c r="N133" s="16"/>
      <c r="O133" s="17"/>
      <c r="P133" s="86"/>
    </row>
    <row r="134" spans="1:16" s="18" customFormat="1" x14ac:dyDescent="0.35">
      <c r="A134" s="27"/>
      <c r="B134" s="28"/>
      <c r="C134" s="29"/>
      <c r="D134" s="29"/>
      <c r="E134" s="29"/>
      <c r="F134" s="29"/>
      <c r="G134" s="29"/>
      <c r="H134" s="29"/>
      <c r="I134" s="30"/>
      <c r="J134" s="30"/>
      <c r="K134" s="30"/>
      <c r="L134" s="30"/>
      <c r="M134" s="30"/>
      <c r="N134" s="16"/>
      <c r="O134" s="17"/>
      <c r="P134" s="86"/>
    </row>
    <row r="135" spans="1:16" s="18" customFormat="1" x14ac:dyDescent="0.35">
      <c r="A135" s="27"/>
      <c r="B135" s="28"/>
      <c r="C135" s="29"/>
      <c r="D135" s="29"/>
      <c r="E135" s="29"/>
      <c r="F135" s="29"/>
      <c r="G135" s="29"/>
      <c r="H135" s="29"/>
      <c r="I135" s="30"/>
      <c r="J135" s="30"/>
      <c r="K135" s="30"/>
      <c r="L135" s="30"/>
      <c r="M135" s="30"/>
      <c r="N135" s="16"/>
      <c r="O135" s="17"/>
      <c r="P135" s="86"/>
    </row>
    <row r="136" spans="1:16" s="18" customFormat="1" x14ac:dyDescent="0.35">
      <c r="A136" s="27"/>
      <c r="B136" s="28"/>
      <c r="C136" s="29"/>
      <c r="D136" s="29"/>
      <c r="E136" s="29"/>
      <c r="F136" s="29"/>
      <c r="G136" s="29"/>
      <c r="H136" s="29"/>
      <c r="I136" s="30"/>
      <c r="J136" s="30"/>
      <c r="K136" s="30"/>
      <c r="L136" s="30"/>
      <c r="M136" s="30"/>
      <c r="N136" s="16"/>
      <c r="O136" s="17"/>
      <c r="P136" s="86"/>
    </row>
    <row r="137" spans="1:16" s="18" customFormat="1" x14ac:dyDescent="0.35">
      <c r="A137" s="27"/>
      <c r="B137" s="28"/>
      <c r="C137" s="29"/>
      <c r="D137" s="29"/>
      <c r="E137" s="29"/>
      <c r="F137" s="29"/>
      <c r="G137" s="29"/>
      <c r="H137" s="29"/>
      <c r="I137" s="30"/>
      <c r="J137" s="30"/>
      <c r="K137" s="30"/>
      <c r="L137" s="30"/>
      <c r="M137" s="30"/>
      <c r="N137" s="16"/>
      <c r="O137" s="17"/>
      <c r="P137" s="86"/>
    </row>
    <row r="138" spans="1:16" s="18" customFormat="1" x14ac:dyDescent="0.35">
      <c r="A138" s="27"/>
      <c r="B138" s="28"/>
      <c r="C138" s="29"/>
      <c r="D138" s="29"/>
      <c r="E138" s="29"/>
      <c r="F138" s="29"/>
      <c r="G138" s="29"/>
      <c r="H138" s="29"/>
      <c r="I138" s="30"/>
      <c r="J138" s="30"/>
      <c r="K138" s="30"/>
      <c r="L138" s="30"/>
      <c r="M138" s="30"/>
      <c r="N138" s="16"/>
      <c r="O138" s="17"/>
      <c r="P138" s="86"/>
    </row>
    <row r="139" spans="1:16" s="18" customFormat="1" x14ac:dyDescent="0.35">
      <c r="A139" s="27"/>
      <c r="B139" s="28"/>
      <c r="C139" s="29"/>
      <c r="D139" s="29"/>
      <c r="E139" s="29"/>
      <c r="F139" s="29"/>
      <c r="G139" s="29"/>
      <c r="H139" s="29"/>
      <c r="I139" s="30"/>
      <c r="J139" s="30"/>
      <c r="K139" s="30"/>
      <c r="L139" s="30"/>
      <c r="M139" s="30"/>
      <c r="N139" s="16"/>
      <c r="O139" s="17"/>
      <c r="P139" s="86"/>
    </row>
    <row r="140" spans="1:16" s="18" customFormat="1" x14ac:dyDescent="0.35">
      <c r="A140" s="27"/>
      <c r="B140" s="28"/>
      <c r="C140" s="29"/>
      <c r="D140" s="29"/>
      <c r="E140" s="29"/>
      <c r="F140" s="29"/>
      <c r="G140" s="29"/>
      <c r="H140" s="29"/>
      <c r="I140" s="30"/>
      <c r="J140" s="30"/>
      <c r="K140" s="30"/>
      <c r="L140" s="30"/>
      <c r="M140" s="30"/>
      <c r="N140" s="16"/>
      <c r="O140" s="17"/>
      <c r="P140" s="86"/>
    </row>
    <row r="141" spans="1:16" s="18" customFormat="1" x14ac:dyDescent="0.35">
      <c r="A141" s="27"/>
      <c r="B141" s="28"/>
      <c r="C141" s="29"/>
      <c r="D141" s="29"/>
      <c r="E141" s="29"/>
      <c r="F141" s="29"/>
      <c r="G141" s="29"/>
      <c r="H141" s="29"/>
      <c r="I141" s="30"/>
      <c r="J141" s="30"/>
      <c r="K141" s="30"/>
      <c r="L141" s="30"/>
      <c r="M141" s="30"/>
      <c r="N141" s="16"/>
      <c r="O141" s="17"/>
      <c r="P141" s="86"/>
    </row>
    <row r="142" spans="1:16" s="18" customFormat="1" x14ac:dyDescent="0.35">
      <c r="A142" s="27"/>
      <c r="B142" s="28"/>
      <c r="C142" s="29"/>
      <c r="D142" s="29"/>
      <c r="E142" s="29"/>
      <c r="F142" s="29"/>
      <c r="G142" s="29"/>
      <c r="H142" s="29"/>
      <c r="I142" s="30"/>
      <c r="J142" s="30"/>
      <c r="K142" s="30"/>
      <c r="L142" s="30"/>
      <c r="M142" s="30"/>
      <c r="N142" s="16"/>
      <c r="O142" s="17"/>
      <c r="P142" s="86"/>
    </row>
    <row r="143" spans="1:16" s="18" customFormat="1" x14ac:dyDescent="0.35">
      <c r="A143" s="27"/>
      <c r="B143" s="28"/>
      <c r="C143" s="29"/>
      <c r="D143" s="29"/>
      <c r="E143" s="29"/>
      <c r="F143" s="29"/>
      <c r="G143" s="29"/>
      <c r="H143" s="29"/>
      <c r="I143" s="30"/>
      <c r="J143" s="30"/>
      <c r="K143" s="30"/>
      <c r="L143" s="30"/>
      <c r="M143" s="30"/>
      <c r="N143" s="16"/>
      <c r="O143" s="17"/>
      <c r="P143" s="86"/>
    </row>
    <row r="144" spans="1:16" s="18" customFormat="1" x14ac:dyDescent="0.35">
      <c r="A144" s="27"/>
      <c r="B144" s="28"/>
      <c r="C144" s="29"/>
      <c r="D144" s="29"/>
      <c r="E144" s="29"/>
      <c r="F144" s="29"/>
      <c r="G144" s="29"/>
      <c r="H144" s="29"/>
      <c r="I144" s="30"/>
      <c r="J144" s="30"/>
      <c r="K144" s="30"/>
      <c r="L144" s="30"/>
      <c r="M144" s="30"/>
      <c r="N144" s="16"/>
      <c r="O144" s="17"/>
      <c r="P144" s="86"/>
    </row>
    <row r="145" spans="1:16" s="18" customFormat="1" x14ac:dyDescent="0.35">
      <c r="A145" s="27"/>
      <c r="B145" s="28"/>
      <c r="C145" s="29"/>
      <c r="D145" s="29"/>
      <c r="E145" s="29"/>
      <c r="F145" s="29"/>
      <c r="G145" s="29"/>
      <c r="H145" s="29"/>
      <c r="I145" s="30"/>
      <c r="J145" s="30"/>
      <c r="K145" s="30"/>
      <c r="L145" s="30"/>
      <c r="M145" s="30"/>
      <c r="N145" s="16"/>
      <c r="O145" s="17"/>
      <c r="P145" s="86"/>
    </row>
    <row r="146" spans="1:16" s="18" customFormat="1" x14ac:dyDescent="0.35">
      <c r="A146" s="27"/>
      <c r="B146" s="28"/>
      <c r="C146" s="29"/>
      <c r="D146" s="29"/>
      <c r="E146" s="29"/>
      <c r="F146" s="29"/>
      <c r="G146" s="29"/>
      <c r="H146" s="29"/>
      <c r="I146" s="30"/>
      <c r="J146" s="30"/>
      <c r="K146" s="30"/>
      <c r="L146" s="30"/>
      <c r="M146" s="30"/>
      <c r="N146" s="16"/>
      <c r="O146" s="17"/>
      <c r="P146" s="86"/>
    </row>
    <row r="147" spans="1:16" s="18" customFormat="1" x14ac:dyDescent="0.35">
      <c r="A147" s="27"/>
      <c r="B147" s="28"/>
      <c r="C147" s="29"/>
      <c r="D147" s="29"/>
      <c r="E147" s="29"/>
      <c r="F147" s="29"/>
      <c r="G147" s="29"/>
      <c r="H147" s="29"/>
      <c r="I147" s="30"/>
      <c r="J147" s="30"/>
      <c r="K147" s="30"/>
      <c r="L147" s="30"/>
      <c r="M147" s="30"/>
      <c r="N147" s="16"/>
      <c r="O147" s="17"/>
      <c r="P147" s="86"/>
    </row>
    <row r="148" spans="1:16" s="18" customFormat="1" x14ac:dyDescent="0.35">
      <c r="A148" s="27"/>
      <c r="B148" s="28"/>
      <c r="C148" s="29"/>
      <c r="D148" s="29"/>
      <c r="E148" s="29"/>
      <c r="F148" s="29"/>
      <c r="G148" s="29"/>
      <c r="H148" s="29"/>
      <c r="I148" s="30"/>
      <c r="J148" s="30"/>
      <c r="K148" s="30"/>
      <c r="L148" s="30"/>
      <c r="M148" s="30"/>
      <c r="N148" s="16"/>
      <c r="O148" s="17"/>
      <c r="P148" s="86"/>
    </row>
    <row r="149" spans="1:16" s="18" customFormat="1" x14ac:dyDescent="0.35">
      <c r="A149" s="27"/>
      <c r="B149" s="28"/>
      <c r="C149" s="29"/>
      <c r="D149" s="29"/>
      <c r="E149" s="29"/>
      <c r="F149" s="29"/>
      <c r="G149" s="29"/>
      <c r="H149" s="29"/>
      <c r="I149" s="30"/>
      <c r="J149" s="30"/>
      <c r="K149" s="30"/>
      <c r="L149" s="30"/>
      <c r="M149" s="30"/>
      <c r="N149" s="16"/>
      <c r="O149" s="17"/>
      <c r="P149" s="86"/>
    </row>
    <row r="150" spans="1:16" s="18" customFormat="1" x14ac:dyDescent="0.35">
      <c r="A150" s="27"/>
      <c r="B150" s="28"/>
      <c r="C150" s="29"/>
      <c r="D150" s="29"/>
      <c r="E150" s="29"/>
      <c r="F150" s="29"/>
      <c r="G150" s="29"/>
      <c r="H150" s="29"/>
      <c r="I150" s="30"/>
      <c r="J150" s="30"/>
      <c r="K150" s="30"/>
      <c r="L150" s="30"/>
      <c r="M150" s="30"/>
      <c r="N150" s="16"/>
      <c r="O150" s="17"/>
      <c r="P150" s="86"/>
    </row>
    <row r="151" spans="1:16" s="18" customFormat="1" x14ac:dyDescent="0.35">
      <c r="A151" s="27"/>
      <c r="B151" s="28"/>
      <c r="C151" s="29"/>
      <c r="D151" s="29"/>
      <c r="E151" s="29"/>
      <c r="F151" s="29"/>
      <c r="G151" s="29"/>
      <c r="H151" s="29"/>
      <c r="I151" s="30"/>
      <c r="J151" s="30"/>
      <c r="K151" s="30"/>
      <c r="L151" s="30"/>
      <c r="M151" s="30"/>
      <c r="N151" s="16"/>
      <c r="O151" s="17"/>
      <c r="P151" s="86"/>
    </row>
    <row r="152" spans="1:16" s="18" customFormat="1" x14ac:dyDescent="0.35">
      <c r="A152" s="27"/>
      <c r="B152" s="28"/>
      <c r="C152" s="29"/>
      <c r="D152" s="29"/>
      <c r="E152" s="29"/>
      <c r="F152" s="29"/>
      <c r="G152" s="29"/>
      <c r="H152" s="29"/>
      <c r="I152" s="30"/>
      <c r="J152" s="30"/>
      <c r="K152" s="30"/>
      <c r="L152" s="30"/>
      <c r="M152" s="30"/>
      <c r="N152" s="16"/>
      <c r="O152" s="17"/>
      <c r="P152" s="86"/>
    </row>
    <row r="153" spans="1:16" s="18" customFormat="1" x14ac:dyDescent="0.35">
      <c r="A153" s="27"/>
      <c r="B153" s="28"/>
      <c r="C153" s="29"/>
      <c r="D153" s="29"/>
      <c r="E153" s="29"/>
      <c r="F153" s="29"/>
      <c r="G153" s="29"/>
      <c r="H153" s="29"/>
      <c r="I153" s="30"/>
      <c r="J153" s="30"/>
      <c r="K153" s="30"/>
      <c r="L153" s="30"/>
      <c r="M153" s="30"/>
      <c r="N153" s="16"/>
      <c r="O153" s="17"/>
      <c r="P153" s="86"/>
    </row>
    <row r="154" spans="1:16" s="18" customFormat="1" x14ac:dyDescent="0.35">
      <c r="A154" s="27"/>
      <c r="B154" s="28"/>
      <c r="C154" s="29"/>
      <c r="D154" s="29"/>
      <c r="E154" s="29"/>
      <c r="F154" s="29"/>
      <c r="G154" s="29"/>
      <c r="H154" s="29"/>
      <c r="I154" s="30"/>
      <c r="J154" s="30"/>
      <c r="K154" s="30"/>
      <c r="L154" s="30"/>
      <c r="M154" s="30"/>
      <c r="N154" s="16"/>
      <c r="O154" s="17"/>
      <c r="P154" s="86"/>
    </row>
    <row r="155" spans="1:16" s="18" customFormat="1" x14ac:dyDescent="0.35">
      <c r="A155" s="27"/>
      <c r="B155" s="28"/>
      <c r="C155" s="29"/>
      <c r="D155" s="29"/>
      <c r="E155" s="29"/>
      <c r="F155" s="29"/>
      <c r="G155" s="29"/>
      <c r="H155" s="29"/>
      <c r="I155" s="30"/>
      <c r="J155" s="30"/>
      <c r="K155" s="30"/>
      <c r="L155" s="30"/>
      <c r="M155" s="30"/>
      <c r="N155" s="16"/>
      <c r="O155" s="17"/>
      <c r="P155" s="86"/>
    </row>
    <row r="156" spans="1:16" s="18" customFormat="1" x14ac:dyDescent="0.35">
      <c r="A156" s="27"/>
      <c r="B156" s="28"/>
      <c r="C156" s="29"/>
      <c r="D156" s="29"/>
      <c r="E156" s="29"/>
      <c r="F156" s="29"/>
      <c r="G156" s="29"/>
      <c r="H156" s="29"/>
      <c r="I156" s="30"/>
      <c r="J156" s="30"/>
      <c r="K156" s="30"/>
      <c r="L156" s="30"/>
      <c r="M156" s="30"/>
      <c r="N156" s="16"/>
      <c r="O156" s="17"/>
      <c r="P156" s="86"/>
    </row>
    <row r="157" spans="1:16" s="18" customFormat="1" x14ac:dyDescent="0.35">
      <c r="A157" s="27"/>
      <c r="B157" s="28"/>
      <c r="C157" s="29"/>
      <c r="D157" s="29"/>
      <c r="E157" s="29"/>
      <c r="F157" s="29"/>
      <c r="G157" s="29"/>
      <c r="H157" s="29"/>
      <c r="I157" s="30"/>
      <c r="J157" s="30"/>
      <c r="K157" s="30"/>
      <c r="L157" s="30"/>
      <c r="M157" s="30"/>
      <c r="N157" s="16"/>
      <c r="O157" s="17"/>
      <c r="P157" s="86"/>
    </row>
    <row r="158" spans="1:16" s="18" customFormat="1" x14ac:dyDescent="0.35">
      <c r="A158" s="27"/>
      <c r="B158" s="28"/>
      <c r="C158" s="29"/>
      <c r="D158" s="29"/>
      <c r="E158" s="29"/>
      <c r="F158" s="29"/>
      <c r="G158" s="29"/>
      <c r="H158" s="29"/>
      <c r="I158" s="30"/>
      <c r="J158" s="30"/>
      <c r="K158" s="30"/>
      <c r="L158" s="30"/>
      <c r="M158" s="30"/>
      <c r="N158" s="16"/>
      <c r="O158" s="17"/>
      <c r="P158" s="86"/>
    </row>
    <row r="159" spans="1:16" s="18" customFormat="1" x14ac:dyDescent="0.35">
      <c r="A159" s="27"/>
      <c r="B159" s="28"/>
      <c r="C159" s="29"/>
      <c r="D159" s="29"/>
      <c r="E159" s="29"/>
      <c r="F159" s="29"/>
      <c r="G159" s="29"/>
      <c r="H159" s="29"/>
      <c r="I159" s="30"/>
      <c r="J159" s="30"/>
      <c r="K159" s="30"/>
      <c r="L159" s="30"/>
      <c r="M159" s="30"/>
      <c r="N159" s="16"/>
      <c r="O159" s="17"/>
      <c r="P159" s="86"/>
    </row>
    <row r="160" spans="1:16" s="18" customFormat="1" x14ac:dyDescent="0.35">
      <c r="A160" s="27"/>
      <c r="B160" s="28"/>
      <c r="C160" s="29"/>
      <c r="D160" s="29"/>
      <c r="E160" s="29"/>
      <c r="F160" s="29"/>
      <c r="G160" s="29"/>
      <c r="H160" s="29"/>
      <c r="I160" s="30"/>
      <c r="J160" s="30"/>
      <c r="K160" s="30"/>
      <c r="L160" s="30"/>
      <c r="M160" s="30"/>
      <c r="N160" s="16"/>
      <c r="O160" s="17"/>
      <c r="P160" s="86"/>
    </row>
    <row r="161" spans="1:16" s="18" customFormat="1" x14ac:dyDescent="0.35">
      <c r="A161" s="27"/>
      <c r="B161" s="28"/>
      <c r="C161" s="29"/>
      <c r="D161" s="29"/>
      <c r="E161" s="29"/>
      <c r="F161" s="29"/>
      <c r="G161" s="29"/>
      <c r="H161" s="29"/>
      <c r="I161" s="30"/>
      <c r="J161" s="30"/>
      <c r="K161" s="30"/>
      <c r="L161" s="30"/>
      <c r="M161" s="30"/>
      <c r="N161" s="16"/>
      <c r="O161" s="17"/>
      <c r="P161" s="86"/>
    </row>
    <row r="162" spans="1:16" s="18" customFormat="1" x14ac:dyDescent="0.35">
      <c r="A162" s="27"/>
      <c r="B162" s="28"/>
      <c r="C162" s="29"/>
      <c r="D162" s="29"/>
      <c r="E162" s="29"/>
      <c r="F162" s="29"/>
      <c r="G162" s="29"/>
      <c r="H162" s="29"/>
      <c r="I162" s="30"/>
      <c r="J162" s="30"/>
      <c r="K162" s="30"/>
      <c r="L162" s="30"/>
      <c r="M162" s="30"/>
      <c r="N162" s="16"/>
      <c r="O162" s="17"/>
      <c r="P162" s="86"/>
    </row>
    <row r="163" spans="1:16" s="18" customFormat="1" x14ac:dyDescent="0.35">
      <c r="A163" s="27"/>
      <c r="B163" s="28"/>
      <c r="C163" s="29"/>
      <c r="D163" s="29"/>
      <c r="E163" s="29"/>
      <c r="F163" s="29"/>
      <c r="G163" s="29"/>
      <c r="H163" s="29"/>
      <c r="I163" s="30"/>
      <c r="J163" s="30"/>
      <c r="K163" s="30"/>
      <c r="L163" s="30"/>
      <c r="M163" s="30"/>
      <c r="N163" s="16"/>
      <c r="O163" s="17"/>
      <c r="P163" s="86"/>
    </row>
    <row r="164" spans="1:16" s="18" customFormat="1" x14ac:dyDescent="0.35">
      <c r="A164" s="27"/>
      <c r="B164" s="28"/>
      <c r="C164" s="29"/>
      <c r="D164" s="29"/>
      <c r="E164" s="29"/>
      <c r="F164" s="29"/>
      <c r="G164" s="29"/>
      <c r="H164" s="29"/>
      <c r="I164" s="30"/>
      <c r="J164" s="30"/>
      <c r="K164" s="30"/>
      <c r="L164" s="30"/>
      <c r="M164" s="30"/>
      <c r="N164" s="16"/>
      <c r="O164" s="17"/>
      <c r="P164" s="86"/>
    </row>
    <row r="165" spans="1:16" s="18" customFormat="1" x14ac:dyDescent="0.35">
      <c r="A165" s="27"/>
      <c r="B165" s="28"/>
      <c r="C165" s="29"/>
      <c r="D165" s="29"/>
      <c r="E165" s="29"/>
      <c r="F165" s="29"/>
      <c r="G165" s="29"/>
      <c r="H165" s="29"/>
      <c r="I165" s="30"/>
      <c r="J165" s="30"/>
      <c r="K165" s="30"/>
      <c r="L165" s="30"/>
      <c r="M165" s="30"/>
      <c r="N165" s="16"/>
      <c r="O165" s="17"/>
      <c r="P165" s="86"/>
    </row>
    <row r="166" spans="1:16" s="18" customFormat="1" x14ac:dyDescent="0.35">
      <c r="A166" s="27"/>
      <c r="B166" s="28"/>
      <c r="C166" s="29"/>
      <c r="D166" s="29"/>
      <c r="E166" s="29"/>
      <c r="F166" s="29"/>
      <c r="G166" s="29"/>
      <c r="H166" s="29"/>
      <c r="I166" s="30"/>
      <c r="J166" s="30"/>
      <c r="K166" s="30"/>
      <c r="L166" s="30"/>
      <c r="M166" s="30"/>
      <c r="N166" s="16"/>
      <c r="O166" s="17"/>
      <c r="P166" s="86"/>
    </row>
    <row r="167" spans="1:16" s="18" customFormat="1" x14ac:dyDescent="0.35">
      <c r="A167" s="27"/>
      <c r="B167" s="28"/>
      <c r="C167" s="29"/>
      <c r="D167" s="29"/>
      <c r="E167" s="29"/>
      <c r="F167" s="29"/>
      <c r="G167" s="29"/>
      <c r="H167" s="29"/>
      <c r="I167" s="30"/>
      <c r="J167" s="30"/>
      <c r="K167" s="30"/>
      <c r="L167" s="30"/>
      <c r="M167" s="30"/>
      <c r="N167" s="16"/>
      <c r="O167" s="17"/>
      <c r="P167" s="86"/>
    </row>
    <row r="168" spans="1:16" s="18" customFormat="1" x14ac:dyDescent="0.35">
      <c r="A168" s="27"/>
      <c r="B168" s="28"/>
      <c r="C168" s="29"/>
      <c r="D168" s="29"/>
      <c r="E168" s="29"/>
      <c r="F168" s="29"/>
      <c r="G168" s="29"/>
      <c r="H168" s="29"/>
      <c r="I168" s="30"/>
      <c r="J168" s="30"/>
      <c r="K168" s="30"/>
      <c r="L168" s="30"/>
      <c r="M168" s="30"/>
      <c r="N168" s="16"/>
      <c r="O168" s="17"/>
      <c r="P168" s="86"/>
    </row>
    <row r="169" spans="1:16" s="18" customFormat="1" x14ac:dyDescent="0.35">
      <c r="A169" s="27"/>
      <c r="B169" s="28"/>
      <c r="C169" s="29"/>
      <c r="D169" s="29"/>
      <c r="E169" s="29"/>
      <c r="F169" s="29"/>
      <c r="G169" s="29"/>
      <c r="H169" s="29"/>
      <c r="I169" s="30"/>
      <c r="J169" s="30"/>
      <c r="K169" s="30"/>
      <c r="L169" s="30"/>
      <c r="M169" s="30"/>
      <c r="N169" s="16"/>
      <c r="O169" s="17"/>
      <c r="P169" s="86"/>
    </row>
    <row r="170" spans="1:16" s="18" customFormat="1" x14ac:dyDescent="0.35">
      <c r="A170" s="27"/>
      <c r="B170" s="28"/>
      <c r="C170" s="29"/>
      <c r="D170" s="29"/>
      <c r="E170" s="29"/>
      <c r="F170" s="29"/>
      <c r="G170" s="29"/>
      <c r="H170" s="29"/>
      <c r="I170" s="30"/>
      <c r="J170" s="30"/>
      <c r="K170" s="30"/>
      <c r="L170" s="30"/>
      <c r="M170" s="30"/>
      <c r="N170" s="16"/>
      <c r="O170" s="17"/>
      <c r="P170" s="86"/>
    </row>
    <row r="171" spans="1:16" s="18" customFormat="1" x14ac:dyDescent="0.35">
      <c r="A171" s="27"/>
      <c r="B171" s="28"/>
      <c r="C171" s="29"/>
      <c r="D171" s="29"/>
      <c r="E171" s="29"/>
      <c r="F171" s="29"/>
      <c r="G171" s="29"/>
      <c r="H171" s="29"/>
      <c r="I171" s="30"/>
      <c r="J171" s="30"/>
      <c r="K171" s="30"/>
      <c r="L171" s="30"/>
      <c r="M171" s="30"/>
      <c r="N171" s="16"/>
      <c r="O171" s="17"/>
      <c r="P171" s="86"/>
    </row>
    <row r="172" spans="1:16" s="18" customFormat="1" x14ac:dyDescent="0.35">
      <c r="A172" s="27"/>
      <c r="B172" s="28"/>
      <c r="C172" s="29"/>
      <c r="D172" s="29"/>
      <c r="E172" s="29"/>
      <c r="F172" s="29"/>
      <c r="G172" s="29"/>
      <c r="H172" s="29"/>
      <c r="I172" s="30"/>
      <c r="J172" s="30"/>
      <c r="K172" s="30"/>
      <c r="L172" s="30"/>
      <c r="M172" s="30"/>
      <c r="N172" s="16"/>
      <c r="O172" s="17"/>
      <c r="P172" s="86"/>
    </row>
    <row r="173" spans="1:16" s="18" customFormat="1" x14ac:dyDescent="0.35">
      <c r="A173" s="27"/>
      <c r="B173" s="28"/>
      <c r="C173" s="29"/>
      <c r="D173" s="29"/>
      <c r="E173" s="29"/>
      <c r="F173" s="29"/>
      <c r="G173" s="29"/>
      <c r="H173" s="29"/>
      <c r="I173" s="30"/>
      <c r="J173" s="30"/>
      <c r="K173" s="30"/>
      <c r="L173" s="30"/>
      <c r="M173" s="30"/>
      <c r="N173" s="16"/>
      <c r="O173" s="17"/>
      <c r="P173" s="86"/>
    </row>
    <row r="174" spans="1:16" s="18" customFormat="1" x14ac:dyDescent="0.35">
      <c r="A174" s="27"/>
      <c r="B174" s="28"/>
      <c r="C174" s="29"/>
      <c r="D174" s="29"/>
      <c r="E174" s="29"/>
      <c r="F174" s="29"/>
      <c r="G174" s="29"/>
      <c r="H174" s="29"/>
      <c r="I174" s="30"/>
      <c r="J174" s="30"/>
      <c r="K174" s="30"/>
      <c r="L174" s="30"/>
      <c r="M174" s="30"/>
      <c r="N174" s="16"/>
      <c r="O174" s="17"/>
      <c r="P174" s="86"/>
    </row>
    <row r="175" spans="1:16" s="18" customFormat="1" x14ac:dyDescent="0.35">
      <c r="A175" s="27"/>
      <c r="B175" s="28"/>
      <c r="C175" s="29"/>
      <c r="D175" s="29"/>
      <c r="E175" s="29"/>
      <c r="F175" s="29"/>
      <c r="G175" s="29"/>
      <c r="H175" s="29"/>
      <c r="I175" s="30"/>
      <c r="J175" s="30"/>
      <c r="K175" s="30"/>
      <c r="L175" s="30"/>
      <c r="M175" s="30"/>
      <c r="N175" s="16"/>
      <c r="O175" s="17"/>
      <c r="P175" s="86"/>
    </row>
    <row r="176" spans="1:16" s="18" customFormat="1" x14ac:dyDescent="0.35">
      <c r="A176" s="27"/>
      <c r="B176" s="28"/>
      <c r="C176" s="29"/>
      <c r="D176" s="29"/>
      <c r="E176" s="29"/>
      <c r="F176" s="29"/>
      <c r="G176" s="29"/>
      <c r="H176" s="29"/>
      <c r="I176" s="30"/>
      <c r="J176" s="30"/>
      <c r="K176" s="30"/>
      <c r="L176" s="30"/>
      <c r="M176" s="30"/>
      <c r="N176" s="16"/>
      <c r="O176" s="17"/>
      <c r="P176" s="86"/>
    </row>
    <row r="177" spans="1:16" s="18" customFormat="1" x14ac:dyDescent="0.35">
      <c r="A177" s="27"/>
      <c r="B177" s="28"/>
      <c r="C177" s="29"/>
      <c r="D177" s="29"/>
      <c r="E177" s="29"/>
      <c r="F177" s="29"/>
      <c r="G177" s="29"/>
      <c r="H177" s="29"/>
      <c r="I177" s="30"/>
      <c r="J177" s="30"/>
      <c r="K177" s="30"/>
      <c r="L177" s="30"/>
      <c r="M177" s="30"/>
      <c r="N177" s="16"/>
      <c r="O177" s="17"/>
      <c r="P177" s="86"/>
    </row>
    <row r="178" spans="1:16" s="18" customFormat="1" x14ac:dyDescent="0.35">
      <c r="A178" s="27"/>
      <c r="B178" s="28"/>
      <c r="C178" s="29"/>
      <c r="D178" s="29"/>
      <c r="E178" s="29"/>
      <c r="F178" s="29"/>
      <c r="G178" s="29"/>
      <c r="H178" s="29"/>
      <c r="I178" s="30"/>
      <c r="J178" s="30"/>
      <c r="K178" s="30"/>
      <c r="L178" s="30"/>
      <c r="M178" s="30"/>
      <c r="N178" s="16"/>
      <c r="O178" s="17"/>
      <c r="P178" s="86"/>
    </row>
    <row r="179" spans="1:16" s="18" customFormat="1" x14ac:dyDescent="0.35">
      <c r="A179" s="27"/>
      <c r="B179" s="28"/>
      <c r="C179" s="29"/>
      <c r="D179" s="29"/>
      <c r="E179" s="29"/>
      <c r="F179" s="29"/>
      <c r="G179" s="29"/>
      <c r="H179" s="29"/>
      <c r="I179" s="30"/>
      <c r="J179" s="30"/>
      <c r="K179" s="30"/>
      <c r="L179" s="30"/>
      <c r="M179" s="30"/>
      <c r="N179" s="16"/>
      <c r="O179" s="17"/>
      <c r="P179" s="86"/>
    </row>
    <row r="180" spans="1:16" s="18" customFormat="1" x14ac:dyDescent="0.35">
      <c r="A180" s="27"/>
      <c r="B180" s="5"/>
      <c r="C180" s="5"/>
      <c r="D180" s="5"/>
      <c r="E180" s="5"/>
      <c r="F180" s="5"/>
      <c r="G180" s="5"/>
      <c r="H180" s="5"/>
      <c r="I180" s="5"/>
      <c r="J180" s="5"/>
      <c r="K180" s="5"/>
      <c r="L180" s="5"/>
      <c r="M180" s="5"/>
      <c r="N180" s="16"/>
      <c r="O180" s="17"/>
      <c r="P180" s="86"/>
    </row>
    <row r="181" spans="1:16" s="18" customFormat="1" x14ac:dyDescent="0.35">
      <c r="A181" s="27"/>
      <c r="B181" s="5"/>
      <c r="C181" s="5"/>
      <c r="D181" s="5"/>
      <c r="E181" s="5"/>
      <c r="F181" s="5"/>
      <c r="G181" s="5"/>
      <c r="H181" s="5"/>
      <c r="I181" s="5"/>
      <c r="J181" s="5"/>
      <c r="K181" s="5"/>
      <c r="L181" s="5"/>
      <c r="M181" s="5"/>
      <c r="N181" s="16"/>
      <c r="O181" s="17"/>
      <c r="P181" s="86"/>
    </row>
    <row r="182" spans="1:16" s="18" customFormat="1" x14ac:dyDescent="0.35">
      <c r="A182" s="27"/>
      <c r="B182" s="5"/>
      <c r="C182" s="5"/>
      <c r="D182" s="5"/>
      <c r="E182" s="5"/>
      <c r="F182" s="5"/>
      <c r="G182" s="5"/>
      <c r="H182" s="5"/>
      <c r="I182" s="5"/>
      <c r="J182" s="5"/>
      <c r="K182" s="5"/>
      <c r="L182" s="5"/>
      <c r="M182" s="5"/>
      <c r="N182" s="16"/>
      <c r="O182" s="17"/>
      <c r="P182" s="86"/>
    </row>
    <row r="183" spans="1:16" s="18" customFormat="1" x14ac:dyDescent="0.35">
      <c r="A183" s="27"/>
      <c r="B183" s="5"/>
      <c r="C183" s="5"/>
      <c r="D183" s="5"/>
      <c r="E183" s="5"/>
      <c r="F183" s="5"/>
      <c r="G183" s="5"/>
      <c r="H183" s="5"/>
      <c r="I183" s="5"/>
      <c r="J183" s="5"/>
      <c r="K183" s="5"/>
      <c r="L183" s="5"/>
      <c r="M183" s="5"/>
      <c r="N183" s="16"/>
      <c r="O183" s="17"/>
      <c r="P183" s="86"/>
    </row>
    <row r="184" spans="1:16" s="18" customFormat="1" x14ac:dyDescent="0.35">
      <c r="A184" s="27"/>
      <c r="B184" s="5"/>
      <c r="C184" s="5"/>
      <c r="D184" s="5"/>
      <c r="E184" s="5"/>
      <c r="F184" s="5"/>
      <c r="G184" s="5"/>
      <c r="H184" s="5"/>
      <c r="I184" s="5"/>
      <c r="J184" s="5"/>
      <c r="K184" s="5"/>
      <c r="L184" s="5"/>
      <c r="M184" s="5"/>
      <c r="N184" s="16"/>
      <c r="O184" s="17"/>
      <c r="P184" s="86"/>
    </row>
    <row r="185" spans="1:16" s="18" customFormat="1" x14ac:dyDescent="0.35">
      <c r="A185" s="27"/>
      <c r="B185" s="5"/>
      <c r="C185" s="5"/>
      <c r="D185" s="5"/>
      <c r="E185" s="5"/>
      <c r="F185" s="5"/>
      <c r="G185" s="5"/>
      <c r="H185" s="5"/>
      <c r="I185" s="5"/>
      <c r="J185" s="5"/>
      <c r="K185" s="5"/>
      <c r="L185" s="5"/>
      <c r="M185" s="5"/>
      <c r="N185" s="16"/>
      <c r="O185" s="17"/>
      <c r="P185" s="86"/>
    </row>
    <row r="186" spans="1:16" s="18" customFormat="1" x14ac:dyDescent="0.35">
      <c r="A186" s="27"/>
      <c r="B186" s="5"/>
      <c r="C186" s="5"/>
      <c r="D186" s="5"/>
      <c r="E186" s="5"/>
      <c r="F186" s="5"/>
      <c r="G186" s="5"/>
      <c r="H186" s="5"/>
      <c r="I186" s="5"/>
      <c r="J186" s="5"/>
      <c r="K186" s="5"/>
      <c r="L186" s="5"/>
      <c r="M186" s="5"/>
      <c r="N186" s="16"/>
      <c r="O186" s="17"/>
      <c r="P186" s="86"/>
    </row>
    <row r="187" spans="1:16" s="18" customFormat="1" x14ac:dyDescent="0.35">
      <c r="A187" s="27"/>
      <c r="B187" s="5"/>
      <c r="C187" s="5"/>
      <c r="D187" s="5"/>
      <c r="E187" s="5"/>
      <c r="F187" s="5"/>
      <c r="G187" s="5"/>
      <c r="H187" s="5"/>
      <c r="I187" s="5"/>
      <c r="J187" s="5"/>
      <c r="K187" s="5"/>
      <c r="L187" s="5"/>
      <c r="M187" s="5"/>
      <c r="N187" s="16"/>
      <c r="O187" s="17"/>
      <c r="P187" s="86"/>
    </row>
    <row r="188" spans="1:16" s="18" customFormat="1" x14ac:dyDescent="0.35">
      <c r="A188" s="27"/>
      <c r="B188" s="5"/>
      <c r="C188" s="5"/>
      <c r="D188" s="5"/>
      <c r="E188" s="5"/>
      <c r="F188" s="5"/>
      <c r="G188" s="5"/>
      <c r="H188" s="5"/>
      <c r="I188" s="5"/>
      <c r="J188" s="5"/>
      <c r="K188" s="5"/>
      <c r="L188" s="5"/>
      <c r="M188" s="5"/>
      <c r="N188" s="16"/>
      <c r="O188" s="17"/>
      <c r="P188" s="86"/>
    </row>
    <row r="189" spans="1:16" s="18" customFormat="1" x14ac:dyDescent="0.35">
      <c r="A189" s="27"/>
      <c r="B189" s="5"/>
      <c r="C189" s="5"/>
      <c r="D189" s="5"/>
      <c r="E189" s="5"/>
      <c r="F189" s="5"/>
      <c r="G189" s="5"/>
      <c r="H189" s="5"/>
      <c r="I189" s="5"/>
      <c r="J189" s="5"/>
      <c r="K189" s="5"/>
      <c r="L189" s="5"/>
      <c r="M189" s="5"/>
      <c r="N189" s="3"/>
      <c r="O189" s="6"/>
      <c r="P189" s="85"/>
    </row>
    <row r="190" spans="1:16" s="18" customFormat="1" x14ac:dyDescent="0.35">
      <c r="A190" s="27"/>
      <c r="B190" s="5"/>
      <c r="C190" s="5"/>
      <c r="D190" s="5"/>
      <c r="E190" s="5"/>
      <c r="F190" s="5"/>
      <c r="G190" s="5"/>
      <c r="H190" s="5"/>
      <c r="I190" s="5"/>
      <c r="J190" s="5"/>
      <c r="K190" s="5"/>
      <c r="L190" s="5"/>
      <c r="M190" s="5"/>
      <c r="N190" s="3"/>
      <c r="O190" s="6"/>
      <c r="P190" s="83"/>
    </row>
    <row r="191" spans="1:16" s="18" customFormat="1" x14ac:dyDescent="0.35">
      <c r="A191" s="27"/>
      <c r="B191" s="5"/>
      <c r="C191" s="5"/>
      <c r="D191" s="5"/>
      <c r="E191" s="5"/>
      <c r="F191" s="5"/>
      <c r="G191" s="5"/>
      <c r="H191" s="5"/>
      <c r="I191" s="5"/>
      <c r="J191" s="5"/>
      <c r="K191" s="5"/>
      <c r="L191" s="5"/>
      <c r="M191" s="5"/>
      <c r="N191" s="3"/>
      <c r="O191" s="6"/>
      <c r="P191" s="83"/>
    </row>
    <row r="192" spans="1:16" s="18" customFormat="1" x14ac:dyDescent="0.35">
      <c r="A192" s="27"/>
      <c r="B192" s="5"/>
      <c r="C192" s="5"/>
      <c r="D192" s="5"/>
      <c r="E192" s="5"/>
      <c r="F192" s="5"/>
      <c r="G192" s="5"/>
      <c r="H192" s="5"/>
      <c r="I192" s="5"/>
      <c r="J192" s="5"/>
      <c r="K192" s="5"/>
      <c r="L192" s="5"/>
      <c r="M192" s="5"/>
      <c r="N192" s="3"/>
      <c r="O192" s="6"/>
      <c r="P192" s="83"/>
    </row>
    <row r="193" spans="1:1" x14ac:dyDescent="0.35">
      <c r="A193" s="7"/>
    </row>
    <row r="235" spans="1:27" s="90" customFormat="1" x14ac:dyDescent="0.35">
      <c r="A235" s="2"/>
      <c r="B235" s="5"/>
      <c r="C235" s="5"/>
      <c r="D235" s="5"/>
      <c r="E235" s="5"/>
      <c r="F235" s="5"/>
      <c r="G235" s="5"/>
      <c r="H235" s="5"/>
      <c r="I235" s="5"/>
      <c r="J235" s="5"/>
      <c r="K235" s="5"/>
      <c r="L235" s="5"/>
      <c r="M235" s="5"/>
      <c r="N235" s="3"/>
      <c r="O235" s="5"/>
      <c r="P235" s="83"/>
      <c r="Q235" s="5"/>
      <c r="R235" s="5"/>
      <c r="S235" s="5"/>
      <c r="T235" s="5"/>
      <c r="U235" s="5"/>
      <c r="V235" s="5"/>
      <c r="W235" s="5"/>
      <c r="X235" s="5"/>
      <c r="Y235" s="5"/>
      <c r="Z235" s="5"/>
      <c r="AA235" s="5"/>
    </row>
  </sheetData>
  <sheetProtection sheet="1" objects="1" scenarios="1" selectLockedCells="1"/>
  <mergeCells count="71">
    <mergeCell ref="B66:G66"/>
    <mergeCell ref="I66:M66"/>
    <mergeCell ref="B67:H67"/>
    <mergeCell ref="I67:M67"/>
    <mergeCell ref="B68:H68"/>
    <mergeCell ref="I68:M68"/>
    <mergeCell ref="B64:M64"/>
    <mergeCell ref="B50:H50"/>
    <mergeCell ref="B51:H51"/>
    <mergeCell ref="B52:H52"/>
    <mergeCell ref="B53:H53"/>
    <mergeCell ref="B54:M54"/>
    <mergeCell ref="B55:H55"/>
    <mergeCell ref="B56:H56"/>
    <mergeCell ref="I58:L58"/>
    <mergeCell ref="I59:L59"/>
    <mergeCell ref="I61:L61"/>
    <mergeCell ref="B63:G63"/>
    <mergeCell ref="B49:H49"/>
    <mergeCell ref="B37:H37"/>
    <mergeCell ref="B38:M38"/>
    <mergeCell ref="B39:H39"/>
    <mergeCell ref="B40:H40"/>
    <mergeCell ref="B41:H41"/>
    <mergeCell ref="B42:H42"/>
    <mergeCell ref="B43:H43"/>
    <mergeCell ref="B44:H44"/>
    <mergeCell ref="A46:M46"/>
    <mergeCell ref="B47:M47"/>
    <mergeCell ref="B48:H48"/>
    <mergeCell ref="B36:H36"/>
    <mergeCell ref="B25:H25"/>
    <mergeCell ref="B26:H26"/>
    <mergeCell ref="B27:H27"/>
    <mergeCell ref="B28:M28"/>
    <mergeCell ref="B29:H29"/>
    <mergeCell ref="B30:H30"/>
    <mergeCell ref="B31:H31"/>
    <mergeCell ref="B32:H32"/>
    <mergeCell ref="B33:H33"/>
    <mergeCell ref="B34:H34"/>
    <mergeCell ref="B35:H35"/>
    <mergeCell ref="B24:H24"/>
    <mergeCell ref="B12:D12"/>
    <mergeCell ref="E12:G12"/>
    <mergeCell ref="B13:D13"/>
    <mergeCell ref="E13:G13"/>
    <mergeCell ref="B14:D14"/>
    <mergeCell ref="E14:G14"/>
    <mergeCell ref="A18:M18"/>
    <mergeCell ref="A20:M20"/>
    <mergeCell ref="B21:M21"/>
    <mergeCell ref="B22:H22"/>
    <mergeCell ref="B23:H23"/>
    <mergeCell ref="D6:G6"/>
    <mergeCell ref="B8:M8"/>
    <mergeCell ref="B9:H9"/>
    <mergeCell ref="I10:I16"/>
    <mergeCell ref="J10:J16"/>
    <mergeCell ref="K10:K16"/>
    <mergeCell ref="L10:L16"/>
    <mergeCell ref="M10:M16"/>
    <mergeCell ref="B11:D11"/>
    <mergeCell ref="E11:G11"/>
    <mergeCell ref="B5:C5"/>
    <mergeCell ref="D5:G5"/>
    <mergeCell ref="B1:H1"/>
    <mergeCell ref="I1:M2"/>
    <mergeCell ref="B3:D3"/>
    <mergeCell ref="E3:G3"/>
    <mergeCell ref="I3:M4"/>
  </mergeCells>
  <conditionalFormatting sqref="N31 N49 N23:N25">
    <cfRule type="expression" dxfId="12" priority="13">
      <formula>LEFT($N23,4)="Pb :"</formula>
    </cfRule>
  </conditionalFormatting>
  <conditionalFormatting sqref="N27">
    <cfRule type="expression" dxfId="11" priority="12">
      <formula>LEFT($N27,4)="Pb :"</formula>
    </cfRule>
  </conditionalFormatting>
  <conditionalFormatting sqref="N33">
    <cfRule type="expression" dxfId="10" priority="11">
      <formula>LEFT($N33,4)="Pb :"</formula>
    </cfRule>
  </conditionalFormatting>
  <conditionalFormatting sqref="N37">
    <cfRule type="expression" dxfId="9" priority="10">
      <formula>LEFT($N37,4)="Pb :"</formula>
    </cfRule>
  </conditionalFormatting>
  <conditionalFormatting sqref="N44">
    <cfRule type="expression" dxfId="8" priority="9">
      <formula>LEFT($N44,4)="Pb :"</formula>
    </cfRule>
  </conditionalFormatting>
  <conditionalFormatting sqref="N56">
    <cfRule type="expression" dxfId="7" priority="8">
      <formula>LEFT($N56,4)="Pb :"</formula>
    </cfRule>
  </conditionalFormatting>
  <conditionalFormatting sqref="N35">
    <cfRule type="expression" dxfId="6" priority="7">
      <formula>LEFT($N35,4)="Pb :"</formula>
    </cfRule>
  </conditionalFormatting>
  <conditionalFormatting sqref="N30">
    <cfRule type="expression" dxfId="5" priority="6">
      <formula>LEFT($N30,4)="Pb :"</formula>
    </cfRule>
  </conditionalFormatting>
  <conditionalFormatting sqref="N42">
    <cfRule type="expression" dxfId="4" priority="5">
      <formula>LEFT($N42,4)="Pb :"</formula>
    </cfRule>
  </conditionalFormatting>
  <conditionalFormatting sqref="N51">
    <cfRule type="expression" dxfId="3" priority="4">
      <formula>LEFT($N51,4)="Pb :"</formula>
    </cfRule>
  </conditionalFormatting>
  <conditionalFormatting sqref="N53">
    <cfRule type="expression" dxfId="2" priority="3">
      <formula>LEFT($N53,4)="Pb :"</formula>
    </cfRule>
  </conditionalFormatting>
  <conditionalFormatting sqref="N40">
    <cfRule type="expression" dxfId="1" priority="2">
      <formula>LEFT($N40,4)="Pb :"</formula>
    </cfRule>
  </conditionalFormatting>
  <conditionalFormatting sqref="N43">
    <cfRule type="expression" dxfId="0" priority="1">
      <formula>LEFT($N43,4)="Pb :"</formula>
    </cfRule>
  </conditionalFormatting>
  <printOptions horizontalCentered="1"/>
  <pageMargins left="0.19685039370078741" right="0.19685039370078741" top="0.19685039370078741" bottom="0.19685039370078741" header="0" footer="0"/>
  <pageSetup paperSize="9" scale="46" orientation="portrait" horizontalDpi="4294967292" verticalDpi="429496729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Liste!$B$26:$B$27</xm:f>
          </x14:formula1>
          <xm:sqref>J6</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1"/>
  <sheetViews>
    <sheetView showRuler="0" workbookViewId="0">
      <selection activeCell="G16" sqref="G16"/>
    </sheetView>
  </sheetViews>
  <sheetFormatPr baseColWidth="10" defaultColWidth="11.5" defaultRowHeight="14.5" x14ac:dyDescent="0.35"/>
  <cols>
    <col min="1" max="1" width="11.5" style="1" customWidth="1"/>
    <col min="2" max="2" width="26.83203125" style="1" customWidth="1"/>
    <col min="3" max="16384" width="11.5" style="1"/>
  </cols>
  <sheetData>
    <row r="2" spans="1:2" customFormat="1" ht="15.5" x14ac:dyDescent="0.35">
      <c r="A2" s="1"/>
      <c r="B2" s="1" t="s">
        <v>83</v>
      </c>
    </row>
    <row r="3" spans="1:2" customFormat="1" ht="15.5" x14ac:dyDescent="0.35">
      <c r="A3" s="1">
        <v>1</v>
      </c>
      <c r="B3" s="1" t="s">
        <v>55</v>
      </c>
    </row>
    <row r="4" spans="1:2" customFormat="1" ht="15.5" x14ac:dyDescent="0.35">
      <c r="A4" s="1">
        <v>2</v>
      </c>
      <c r="B4" s="1" t="s">
        <v>56</v>
      </c>
    </row>
    <row r="5" spans="1:2" customFormat="1" ht="15.5" x14ac:dyDescent="0.35">
      <c r="A5" s="1">
        <v>3</v>
      </c>
      <c r="B5" s="1" t="s">
        <v>57</v>
      </c>
    </row>
    <row r="6" spans="1:2" customFormat="1" ht="15.5" x14ac:dyDescent="0.35">
      <c r="A6" s="1">
        <v>4</v>
      </c>
      <c r="B6" s="1" t="s">
        <v>58</v>
      </c>
    </row>
    <row r="7" spans="1:2" customFormat="1" ht="15.5" x14ac:dyDescent="0.35">
      <c r="A7" s="1">
        <v>5</v>
      </c>
      <c r="B7" s="1" t="s">
        <v>59</v>
      </c>
    </row>
    <row r="8" spans="1:2" customFormat="1" ht="15.5" x14ac:dyDescent="0.35">
      <c r="A8" s="1">
        <v>6</v>
      </c>
      <c r="B8" s="1" t="s">
        <v>60</v>
      </c>
    </row>
    <row r="9" spans="1:2" customFormat="1" ht="15.5" x14ac:dyDescent="0.35">
      <c r="A9" s="1">
        <v>7</v>
      </c>
      <c r="B9" s="1" t="s">
        <v>61</v>
      </c>
    </row>
    <row r="10" spans="1:2" customFormat="1" ht="15.5" x14ac:dyDescent="0.35">
      <c r="A10" s="1">
        <v>8</v>
      </c>
      <c r="B10" s="1" t="s">
        <v>62</v>
      </c>
    </row>
    <row r="11" spans="1:2" customFormat="1" ht="15.5" x14ac:dyDescent="0.35">
      <c r="A11" s="1">
        <v>9</v>
      </c>
      <c r="B11" s="1" t="s">
        <v>63</v>
      </c>
    </row>
    <row r="12" spans="1:2" customFormat="1" ht="15.5" x14ac:dyDescent="0.35">
      <c r="A12" s="1">
        <v>10</v>
      </c>
      <c r="B12" s="1" t="s">
        <v>64</v>
      </c>
    </row>
    <row r="13" spans="1:2" customFormat="1" ht="15.5" x14ac:dyDescent="0.35">
      <c r="A13" s="1">
        <v>11</v>
      </c>
      <c r="B13" s="1" t="s">
        <v>65</v>
      </c>
    </row>
    <row r="14" spans="1:2" customFormat="1" ht="15.5" x14ac:dyDescent="0.35">
      <c r="A14" s="1">
        <v>12</v>
      </c>
      <c r="B14" s="1" t="s">
        <v>66</v>
      </c>
    </row>
    <row r="15" spans="1:2" customFormat="1" ht="15.5" x14ac:dyDescent="0.35">
      <c r="A15" s="1">
        <v>13</v>
      </c>
      <c r="B15" s="1" t="s">
        <v>67</v>
      </c>
    </row>
    <row r="16" spans="1:2" customFormat="1" ht="15.5" x14ac:dyDescent="0.35">
      <c r="A16" s="1">
        <v>14</v>
      </c>
      <c r="B16" s="1" t="s">
        <v>68</v>
      </c>
    </row>
    <row r="17" spans="1:2" customFormat="1" ht="15.5" x14ac:dyDescent="0.35">
      <c r="A17" s="1">
        <v>15</v>
      </c>
      <c r="B17" s="1" t="s">
        <v>69</v>
      </c>
    </row>
    <row r="18" spans="1:2" customFormat="1" ht="15.5" x14ac:dyDescent="0.35">
      <c r="A18" s="1">
        <v>16</v>
      </c>
      <c r="B18" s="1" t="s">
        <v>70</v>
      </c>
    </row>
    <row r="19" spans="1:2" customFormat="1" ht="15.5" x14ac:dyDescent="0.35">
      <c r="A19" s="1">
        <v>17</v>
      </c>
      <c r="B19" s="1" t="s">
        <v>71</v>
      </c>
    </row>
    <row r="20" spans="1:2" customFormat="1" ht="15.5" x14ac:dyDescent="0.35">
      <c r="A20" s="1">
        <v>18</v>
      </c>
      <c r="B20" s="1" t="s">
        <v>72</v>
      </c>
    </row>
    <row r="21" spans="1:2" customFormat="1" ht="15.5" x14ac:dyDescent="0.35">
      <c r="A21" s="1">
        <v>19</v>
      </c>
      <c r="B21" s="1" t="s">
        <v>73</v>
      </c>
    </row>
    <row r="22" spans="1:2" customFormat="1" ht="15.5" x14ac:dyDescent="0.35">
      <c r="A22" s="1">
        <v>20</v>
      </c>
      <c r="B22" s="1" t="s">
        <v>74</v>
      </c>
    </row>
    <row r="23" spans="1:2" customFormat="1" ht="15.5" x14ac:dyDescent="0.35">
      <c r="A23" s="1">
        <v>21</v>
      </c>
      <c r="B23" s="1" t="s">
        <v>75</v>
      </c>
    </row>
    <row r="25" spans="1:2" customFormat="1" ht="15.5" x14ac:dyDescent="0.35">
      <c r="A25" s="1"/>
      <c r="B25" s="1" t="s">
        <v>76</v>
      </c>
    </row>
    <row r="26" spans="1:2" customFormat="1" ht="15.5" x14ac:dyDescent="0.35">
      <c r="A26" s="1"/>
      <c r="B26" s="1" t="s">
        <v>7</v>
      </c>
    </row>
    <row r="27" spans="1:2" customFormat="1" ht="15.5" x14ac:dyDescent="0.35">
      <c r="A27" s="1"/>
      <c r="B27" s="1" t="s">
        <v>77</v>
      </c>
    </row>
    <row r="29" spans="1:2" customFormat="1" ht="15.5" x14ac:dyDescent="0.35">
      <c r="A29" s="1"/>
      <c r="B29" s="1" t="s">
        <v>78</v>
      </c>
    </row>
    <row r="30" spans="1:2" customFormat="1" ht="15.5" x14ac:dyDescent="0.35">
      <c r="A30" s="1"/>
      <c r="B30" s="1" t="s">
        <v>79</v>
      </c>
    </row>
    <row r="31" spans="1:2" customFormat="1" ht="15.5" x14ac:dyDescent="0.35">
      <c r="A31" s="1"/>
      <c r="B31" s="1" t="s">
        <v>80</v>
      </c>
    </row>
  </sheetData>
  <pageMargins left="0.75" right="0.75" top="1" bottom="1" header="0.5" footer="0.5"/>
  <pageSetup paperSize="9"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Evaluation Collective</vt:lpstr>
      <vt:lpstr>Evaluation Individuelle C1</vt:lpstr>
      <vt:lpstr>Evaluation Individuelle C2</vt:lpstr>
      <vt:lpstr>Evaluation Individuelle C3</vt:lpstr>
      <vt:lpstr>Evaluation Individuelle C4</vt:lpstr>
      <vt:lpstr>Evaluation Individuelle C5</vt:lpstr>
      <vt:lpstr>Liste</vt:lpstr>
      <vt:lpstr>'Evaluation Collective'!Zone_d_impression</vt:lpstr>
      <vt:lpstr>'Evaluation Individuelle C1'!Zone_d_impression</vt:lpstr>
      <vt:lpstr>'Evaluation Individuelle C2'!Zone_d_impression</vt:lpstr>
      <vt:lpstr>'Evaluation Individuelle C3'!Zone_d_impression</vt:lpstr>
      <vt:lpstr>'Evaluation Individuelle C4'!Zone_d_impression</vt:lpstr>
      <vt:lpstr>'Evaluation Individuelle C5'!Zone_d_impression</vt:lpstr>
    </vt:vector>
  </TitlesOfParts>
  <Company>Estienne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Estienne Estienne</dc:creator>
  <cp:lastModifiedBy>Cecile Mignon</cp:lastModifiedBy>
  <cp:lastPrinted>2019-04-19T23:37:53Z</cp:lastPrinted>
  <dcterms:created xsi:type="dcterms:W3CDTF">2018-05-16T21:02:21Z</dcterms:created>
  <dcterms:modified xsi:type="dcterms:W3CDTF">2024-02-11T20:41:41Z</dcterms:modified>
</cp:coreProperties>
</file>