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rgeau1\Documents\2024\Circulaires 2024\Annexes BTS ETK\"/>
    </mc:Choice>
  </mc:AlternateContent>
  <bookViews>
    <workbookView xWindow="0" yWindow="0" windowWidth="20490" windowHeight="8910" activeTab="2"/>
  </bookViews>
  <sheets>
    <sheet name="données Admin" sheetId="6" r:id="rId1"/>
    <sheet name="niveau d'évaluation" sheetId="5" r:id="rId2"/>
    <sheet name="U62" sheetId="2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K55" i="2" l="1"/>
  <c r="K43" i="2"/>
  <c r="K29" i="2"/>
  <c r="K10" i="2"/>
  <c r="G56" i="2"/>
  <c r="F56" i="2"/>
  <c r="G44" i="2"/>
  <c r="F44" i="2"/>
  <c r="G30" i="2"/>
  <c r="F30" i="2"/>
  <c r="F11" i="2"/>
  <c r="G11" i="2"/>
  <c r="J29" i="2" l="1"/>
  <c r="J43" i="2"/>
  <c r="J55" i="2"/>
  <c r="E3" i="2" l="1"/>
  <c r="D2" i="5" l="1"/>
  <c r="B2" i="2" l="1"/>
  <c r="E5" i="2"/>
  <c r="G4" i="2"/>
  <c r="E4" i="2"/>
  <c r="D4" i="5" l="1"/>
  <c r="J10" i="2" l="1"/>
  <c r="H7" i="2"/>
  <c r="G7" i="2"/>
  <c r="F7" i="2"/>
  <c r="E7" i="2"/>
  <c r="H67" i="2" l="1"/>
</calcChain>
</file>

<file path=xl/sharedStrings.xml><?xml version="1.0" encoding="utf-8"?>
<sst xmlns="http://schemas.openxmlformats.org/spreadsheetml/2006/main" count="106" uniqueCount="98">
  <si>
    <t>identité du candidat</t>
  </si>
  <si>
    <t>n° candidat</t>
  </si>
  <si>
    <t>N1</t>
  </si>
  <si>
    <t>N2</t>
  </si>
  <si>
    <t>N3</t>
  </si>
  <si>
    <t>N4</t>
  </si>
  <si>
    <t>Note proposée au jury de délibération</t>
  </si>
  <si>
    <t xml:space="preserve"> /20</t>
  </si>
  <si>
    <t>NOTE calculée</t>
  </si>
  <si>
    <t>saisir ici les commentaires</t>
  </si>
  <si>
    <t>Prénom et nom des membres de la commission :</t>
  </si>
  <si>
    <t>saisir ici l'identité des membres de la commission</t>
  </si>
  <si>
    <t>Poids relatif du niveau de maîtrise d'une compétence</t>
  </si>
  <si>
    <t>Compétence non acquise</t>
  </si>
  <si>
    <t>Niveau d'acquisition très insuffisant : le candidat ne peut pas travailler sans être  très souvent accompagné et aidé.</t>
  </si>
  <si>
    <t>Niveau d'acquisition fragile qui nécessite un accompagnement régulier pour effectuer le travail confié.</t>
  </si>
  <si>
    <t>Compétence totalement acquise et transférable</t>
  </si>
  <si>
    <t>Niveau d'acquisition complet : le candidat travaille en toute autonomie, il sait s'adapter et transférer la compétence dans toutes les situations sans aide.</t>
  </si>
  <si>
    <t>Année scolaire</t>
  </si>
  <si>
    <t>session</t>
  </si>
  <si>
    <t>Prénom</t>
  </si>
  <si>
    <t>Prénom 1</t>
  </si>
  <si>
    <t>Nom</t>
  </si>
  <si>
    <t>Nom 1</t>
  </si>
  <si>
    <t>N° candidat</t>
  </si>
  <si>
    <t>Paramètres "A COMPLETER"</t>
  </si>
  <si>
    <t>Date Naissance</t>
  </si>
  <si>
    <t>Le fichier est enregistré avec Nom et Prénom du candidat puis communiqué au centre de délibération</t>
  </si>
  <si>
    <t>Saisir la note du candidat dans l'application institutionelle, conformément aux instructions académiques</t>
  </si>
  <si>
    <t>Explication des niveaux d'évaluation des compétences</t>
  </si>
  <si>
    <t>Date :</t>
  </si>
  <si>
    <t>Les fiches d’autocontrôles sont complétées</t>
  </si>
  <si>
    <t>Positionner le niveau de maîtrise de la compétence</t>
  </si>
  <si>
    <t>Niveau d'acquisition incomplet : le transfert de la compétence  n'est pas total dans chaque situation de travail proposée, une aide est parfois requise notamment lors d'une situation de travail nouvelle.</t>
  </si>
  <si>
    <t xml:space="preserve">saisir ici la date </t>
  </si>
  <si>
    <t>et en accord avec les instructions du chef de centre d'examen.</t>
  </si>
  <si>
    <t>sur un support conforme aux consignes du chef de centre.</t>
  </si>
  <si>
    <t>Nombre d'activités observées en entreprise</t>
  </si>
  <si>
    <t>Compétence "en cours d'acquisition" non stabilisée</t>
  </si>
  <si>
    <t>Compétence "partiellement acquise"</t>
  </si>
  <si>
    <t>BTS électrotechnique</t>
  </si>
  <si>
    <t>Le fonctionnement de l’installation est vérifié par rapport aux prescriptions</t>
  </si>
  <si>
    <t>coefficient : 3</t>
  </si>
  <si>
    <t>5/20</t>
  </si>
  <si>
    <t>7/20</t>
  </si>
  <si>
    <t>U62 :  réalisation, mise en service d'un projet</t>
  </si>
  <si>
    <t xml:space="preserve">C4 : communiquer de manière adaptée à l'oral, à l'écrit, y compris en langue anglaise </t>
  </si>
  <si>
    <t xml:space="preserve">C14 : réaliser un ouvrage, une installation, un équipement électrique  </t>
  </si>
  <si>
    <t>C15 : configurer et programmer les matériels dans le cadre du projet/chantier</t>
  </si>
  <si>
    <t xml:space="preserve">C16 : appliquer un protocole pour mettre en service un ouvrage, une installation, un équipement électrique </t>
  </si>
  <si>
    <t xml:space="preserve">Les performances de l’installation sont validées avec le client/utilisateur conformément à ses prescriptions </t>
  </si>
  <si>
    <t>Le fonctionnement, le bon usage, les règles de sécurité et les contraintes techniques d’utilisation de l’installation sont expliqués au client ou à l’utilisateur</t>
  </si>
  <si>
    <t>Le transfert des compétences, les explications permettent la maîtrise de l’installation par le client ou l’utilisateur</t>
  </si>
  <si>
    <t xml:space="preserve">Les échanges techniques avec les interlocuteurs sont argumentés et construits </t>
  </si>
  <si>
    <t>Les solutions techniques ou de services sont clairement argumentées</t>
  </si>
  <si>
    <t xml:space="preserve">Les échanges écrits et oraux sont adaptés à l’interlocuteur </t>
  </si>
  <si>
    <t xml:space="preserve">Le vocabulaire professionnel est pertinent et précis </t>
  </si>
  <si>
    <t xml:space="preserve">La qualité des échanges au sein de l’équipe facilite son efficacité </t>
  </si>
  <si>
    <t xml:space="preserve">La satisfaction du client est recueillie  </t>
  </si>
  <si>
    <t>La réunion est préparée et organisée</t>
  </si>
  <si>
    <t>Les objectifs de la réunion sont atteints</t>
  </si>
  <si>
    <t xml:space="preserve">Un compte rendu de réunion est rédigé et diffusé </t>
  </si>
  <si>
    <t xml:space="preserve">La présentation de l’offre tient compte des réactions du client/utilisateur  </t>
  </si>
  <si>
    <t>L’offre commerciale proposée est validée par le client/utilisateur</t>
  </si>
  <si>
    <t>Les conditions d’intervention sont prises en compte</t>
  </si>
  <si>
    <t xml:space="preserve">Les risques professionnels sont identifiés </t>
  </si>
  <si>
    <t>Les actions de prévention sont mises en œuvre</t>
  </si>
  <si>
    <t>L’espace de travail est approvisionné en matériels, équipements et outillages</t>
  </si>
  <si>
    <t>Les contraintes de réalisation sont repérées</t>
  </si>
  <si>
    <t xml:space="preserve">Les adaptations nécessaires sont déterminées </t>
  </si>
  <si>
    <t xml:space="preserve">Les matériels électriques, les canalisations et les supports sont posés dans le respect des prescriptions et des règles de l’art </t>
  </si>
  <si>
    <t xml:space="preserve">Les matériels électriques sont raccordés </t>
  </si>
  <si>
    <t>Les contrôles associés sont effectués</t>
  </si>
  <si>
    <t xml:space="preserve">Les programmes sont téléchargés </t>
  </si>
  <si>
    <t>Le programme est modifié, adapté pour répondre aux attentes du client/utilisateur</t>
  </si>
  <si>
    <t>Les matériels sont configurés et/ou interconnectés</t>
  </si>
  <si>
    <t>L’interopérabilité des matériels est réalisée</t>
  </si>
  <si>
    <t>Les programmes permettent d’atteindre les exigences attendues</t>
  </si>
  <si>
    <t xml:space="preserve">Les associations, l’interopérabilité des matériels sont validées </t>
  </si>
  <si>
    <t>Les essais sont réalisés afin de valider le fonctionnement de l’installation par rapport aux prescriptions</t>
  </si>
  <si>
    <t>Les réglages et paramétrages complémentaires sont réalisés</t>
  </si>
  <si>
    <t>Les conditions de la mise en service sont prises en compte</t>
  </si>
  <si>
    <t>Les contrôles normatifs, règlementaires et spécifiques aux prescriptions sont réalisés</t>
  </si>
  <si>
    <t>Les fiches de contrôles sont complétées</t>
  </si>
  <si>
    <t xml:space="preserve">Les associations et l’interopérabilité des matériels sont validées </t>
  </si>
  <si>
    <t>Les réglages et paramétrages sont validés</t>
  </si>
  <si>
    <t xml:space="preserve">Les performances de l’installation sont mesurées </t>
  </si>
  <si>
    <t>La qualification de l’installation respecte les contraintes normatives et réglementaires </t>
  </si>
  <si>
    <t>3/20</t>
  </si>
  <si>
    <t xml:space="preserve">Les documents écrits et de présentation sont précis et concis </t>
  </si>
  <si>
    <t>Commentaires destinés à éclairer le jury sur la proposition de note :</t>
  </si>
  <si>
    <t xml:space="preserve">saisir ici le nombre </t>
  </si>
  <si>
    <t>1- Remplir les zones colorées dans la zone "Paramètres" ci-dessus.</t>
  </si>
  <si>
    <t xml:space="preserve">Grille d'évaluation ponctuelle pratique unité U62 </t>
  </si>
  <si>
    <r>
      <rPr>
        <b/>
        <i/>
        <sz val="16"/>
        <color theme="1"/>
        <rFont val="Arial Narrow"/>
        <family val="2"/>
      </rPr>
      <t>Evaluation ponctuelle pratique</t>
    </r>
    <r>
      <rPr>
        <b/>
        <sz val="14"/>
        <color theme="1"/>
        <rFont val="Arial Narrow"/>
        <family val="2"/>
      </rPr>
      <t xml:space="preserve">  -  session</t>
    </r>
  </si>
  <si>
    <t xml:space="preserve">Durant l'épreuve ponctuelle orale d'une durée de 40 min (exposé 20min max + entretien 20 min) le candidat présente une activité de « réalisation, mise en service d’un projet » qui s'appui sur un dossier qu’il transmet, au centre d’examen, huit jours avant  la date de l’épreuve.
Cette  activité  de  réalisation,  mise en  service, d’une  durée  d’environ  60  heures,  a  été  réalisée par  le candidat.
Son dossier numérique fait apparaître :
  -  le cahier des charges ;  
  -  les éléments qui font la preuve de :  
        o la réalisation de tout ou partie d’un ouvrage, d’une installation, d’un équipement électrique (fournir des photos, des vidéos, des attestations, etc.) ;  
        o  la configuration et de la programmation des matériels (fournir les fichiers sources) ;  
        o  l’application  d’un  protocole  pour  mettre  en  service  un  ouvrage,  une  installation,  un équipement électrique ;  
        o  l’animation de réunions de suivi de la réalisation et de la mise en service (fournir un ordre du jour et un compte rendu) ; 
        o  la réception client (compte-rendu, vidéo, etc.).
La commission d’examen est composée de deux enseignants (ou formateurs) de sciences et techniques industrielles et d’un professionnel. La commission peut statuer en l’absence du professionnel. 
 </t>
  </si>
  <si>
    <r>
      <t xml:space="preserve">2- Dans chacun l'U62 :                                                                                                                                                        - l'équipe enseignante et la commission d'examen positionnent le niveau de maîtrise de chaque compétence (par un  "X" sur 1 des 4 niveaux) à partir des travaux réalisés par le candidat en centre de formation et éventuellement en entreprise,                                                                                                                                                                  </t>
    </r>
    <r>
      <rPr>
        <i/>
        <sz val="12"/>
        <color theme="1"/>
        <rFont val="Arial"/>
        <family val="2"/>
      </rPr>
      <t>les critères d'évaluation sont indiqués " pour mémoire " uniquement                                                                            -</t>
    </r>
    <r>
      <rPr>
        <b/>
        <sz val="12"/>
        <color theme="1"/>
        <rFont val="Arial"/>
        <family val="2"/>
      </rPr>
      <t xml:space="preserve"> la commission d'examen saisit manuellement la note sur 20 qu'elle attribue au candidat dans la cellule "…" /20 ,                                                                                                                                                                        - la commission d'examen complète la zone "commentaires" destinés à éclairer le jury final sur la note obtenue,                                                                                                                                                                           - la commission d'évaluation complète la date et l'identité de ses membres. </t>
    </r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</si>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</sst>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b/>
      <sz val="18"/>
      <color rgb="FFFF0000"/>
      <name val="Arial Narrow"/>
      <family val="2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b/>
      <sz val="16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i/>
      <sz val="16"/>
      <color theme="1"/>
      <name val="Arial Narrow"/>
      <family val="2"/>
    </font>
    <font>
      <i/>
      <sz val="11"/>
      <color theme="1"/>
      <name val="Arial Narrow"/>
      <family val="2"/>
    </font>
    <font>
      <sz val="11"/>
      <color rgb="FF3366FF"/>
      <name val="Calibri"/>
      <family val="2"/>
      <scheme val="minor"/>
    </font>
    <font>
      <sz val="11"/>
      <color rgb="FFFF6600"/>
      <name val="Calibri"/>
      <family val="2"/>
      <scheme val="minor"/>
    </font>
    <font>
      <b/>
      <sz val="11"/>
      <color rgb="FF006BBC"/>
      <name val="Calibri"/>
      <family val="2"/>
    </font>
    <font>
      <b/>
      <sz val="11"/>
      <color rgb="FF006BBC"/>
      <name val="Calibri"/>
      <family val="2"/>
      <scheme val="minor"/>
    </font>
    <font>
      <i/>
      <sz val="10"/>
      <color rgb="FF000000"/>
      <name val="Arial"/>
      <family val="2"/>
    </font>
    <font>
      <i/>
      <sz val="10"/>
      <color rgb="FF000000"/>
      <name val="Arial Narrow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9" tint="0.59999389629810485"/>
      <name val="Arial Narrow"/>
      <family val="2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1"/>
      <color rgb="FF0070C0"/>
      <name val="Arial"/>
      <family val="2"/>
    </font>
    <font>
      <sz val="10"/>
      <color rgb="FF006BBC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rgb="FF006BBC"/>
      <name val="Arial"/>
      <family val="2"/>
    </font>
    <font>
      <sz val="36"/>
      <color rgb="FFFF0000"/>
      <name val="Wingdings 2"/>
      <family val="1"/>
      <charset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i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10" xfId="0" applyFont="1" applyBorder="1"/>
    <xf numFmtId="0" fontId="3" fillId="0" borderId="13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18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0" borderId="0" xfId="0" applyFont="1" applyAlignment="1"/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/>
    <xf numFmtId="16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ill="1"/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3" xfId="0" applyFont="1" applyBorder="1"/>
    <xf numFmtId="0" fontId="3" fillId="0" borderId="20" xfId="0" applyFont="1" applyBorder="1" applyAlignment="1">
      <alignment wrapText="1"/>
    </xf>
    <xf numFmtId="0" fontId="3" fillId="0" borderId="20" xfId="0" applyFont="1" applyBorder="1"/>
    <xf numFmtId="0" fontId="3" fillId="0" borderId="24" xfId="0" applyFont="1" applyBorder="1"/>
    <xf numFmtId="49" fontId="0" fillId="0" borderId="0" xfId="0" applyNumberFormat="1"/>
    <xf numFmtId="0" fontId="3" fillId="0" borderId="4" xfId="0" applyFont="1" applyBorder="1" applyAlignment="1">
      <alignment horizontal="center"/>
    </xf>
    <xf numFmtId="0" fontId="18" fillId="0" borderId="0" xfId="0" applyFont="1" applyBorder="1" applyAlignment="1">
      <alignment vertical="center"/>
    </xf>
    <xf numFmtId="0" fontId="0" fillId="0" borderId="0" xfId="0" applyBorder="1" applyAlignment="1"/>
    <xf numFmtId="0" fontId="17" fillId="0" borderId="0" xfId="0" applyFont="1" applyBorder="1" applyAlignment="1"/>
    <xf numFmtId="0" fontId="2" fillId="0" borderId="0" xfId="0" applyFont="1"/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4" xfId="0" applyFont="1" applyBorder="1"/>
    <xf numFmtId="0" fontId="10" fillId="0" borderId="9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wrapText="1"/>
    </xf>
    <xf numFmtId="0" fontId="3" fillId="4" borderId="4" xfId="0" applyFont="1" applyFill="1" applyBorder="1"/>
    <xf numFmtId="0" fontId="6" fillId="4" borderId="0" xfId="0" applyFont="1" applyFill="1" applyBorder="1" applyAlignment="1">
      <alignment horizontal="right" vertical="center"/>
    </xf>
    <xf numFmtId="0" fontId="6" fillId="4" borderId="0" xfId="0" applyFont="1" applyFill="1" applyBorder="1" applyAlignment="1">
      <alignment horizontal="center" vertical="center"/>
    </xf>
    <xf numFmtId="0" fontId="3" fillId="4" borderId="5" xfId="0" applyFont="1" applyFill="1" applyBorder="1"/>
    <xf numFmtId="0" fontId="8" fillId="4" borderId="0" xfId="0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17" fontId="12" fillId="4" borderId="19" xfId="0" quotePrefix="1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/>
    </xf>
    <xf numFmtId="17" fontId="13" fillId="4" borderId="0" xfId="0" quotePrefix="1" applyNumberFormat="1" applyFont="1" applyFill="1" applyBorder="1" applyAlignment="1">
      <alignment horizontal="center" vertical="center" wrapText="1"/>
    </xf>
    <xf numFmtId="164" fontId="15" fillId="5" borderId="3" xfId="0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7" fillId="4" borderId="0" xfId="0" applyFont="1" applyFill="1" applyBorder="1" applyAlignment="1">
      <alignment vertical="center" wrapText="1"/>
    </xf>
    <xf numFmtId="0" fontId="4" fillId="4" borderId="0" xfId="0" applyFont="1" applyFill="1" applyBorder="1"/>
    <xf numFmtId="0" fontId="24" fillId="0" borderId="0" xfId="0" applyFont="1" applyFill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25" fillId="0" borderId="0" xfId="0" applyFont="1"/>
    <xf numFmtId="0" fontId="26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1" fillId="0" borderId="0" xfId="0" applyFont="1" applyFill="1" applyBorder="1" applyAlignment="1">
      <alignment horizontal="left"/>
    </xf>
    <xf numFmtId="9" fontId="11" fillId="4" borderId="14" xfId="0" quotePrefix="1" applyNumberFormat="1" applyFont="1" applyFill="1" applyBorder="1" applyAlignment="1">
      <alignment horizontal="center" vertical="center"/>
    </xf>
    <xf numFmtId="0" fontId="32" fillId="4" borderId="10" xfId="0" applyFont="1" applyFill="1" applyBorder="1" applyAlignment="1">
      <alignment horizontal="center" vertical="center" wrapText="1"/>
    </xf>
    <xf numFmtId="0" fontId="32" fillId="4" borderId="11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horizontal="center" vertical="center"/>
    </xf>
    <xf numFmtId="164" fontId="36" fillId="4" borderId="0" xfId="0" applyNumberFormat="1" applyFont="1" applyFill="1" applyBorder="1" applyAlignment="1">
      <alignment horizontal="center" vertical="center"/>
    </xf>
    <xf numFmtId="164" fontId="36" fillId="4" borderId="0" xfId="0" applyNumberFormat="1" applyFont="1" applyFill="1" applyBorder="1" applyAlignment="1">
      <alignment horizontal="center"/>
    </xf>
    <xf numFmtId="0" fontId="39" fillId="2" borderId="1" xfId="0" applyFont="1" applyFill="1" applyBorder="1" applyAlignment="1">
      <alignment horizontal="center" vertical="center" wrapText="1"/>
    </xf>
    <xf numFmtId="0" fontId="40" fillId="3" borderId="3" xfId="0" quotePrefix="1" applyFont="1" applyFill="1" applyBorder="1" applyAlignment="1">
      <alignment horizontal="left" vertical="center"/>
    </xf>
    <xf numFmtId="0" fontId="38" fillId="5" borderId="2" xfId="0" applyFont="1" applyFill="1" applyBorder="1" applyAlignment="1">
      <alignment horizontal="center" vertical="center" wrapText="1"/>
    </xf>
    <xf numFmtId="9" fontId="38" fillId="4" borderId="15" xfId="0" applyNumberFormat="1" applyFont="1" applyFill="1" applyBorder="1" applyAlignment="1">
      <alignment horizontal="center" vertical="center"/>
    </xf>
    <xf numFmtId="9" fontId="44" fillId="4" borderId="15" xfId="0" applyNumberFormat="1" applyFont="1" applyFill="1" applyBorder="1" applyAlignment="1">
      <alignment horizontal="center" vertical="center"/>
    </xf>
    <xf numFmtId="0" fontId="38" fillId="0" borderId="0" xfId="0" applyFont="1" applyBorder="1" applyAlignment="1">
      <alignment horizontal="right" vertical="center" wrapText="1"/>
    </xf>
    <xf numFmtId="0" fontId="45" fillId="0" borderId="27" xfId="0" applyFont="1" applyBorder="1"/>
    <xf numFmtId="0" fontId="46" fillId="0" borderId="0" xfId="0" applyFont="1" applyAlignment="1">
      <alignment horizontal="center" vertical="center"/>
    </xf>
    <xf numFmtId="0" fontId="34" fillId="4" borderId="4" xfId="0" applyFont="1" applyFill="1" applyBorder="1"/>
    <xf numFmtId="0" fontId="39" fillId="4" borderId="0" xfId="0" applyFont="1" applyFill="1" applyBorder="1" applyAlignment="1">
      <alignment horizontal="center" vertical="center"/>
    </xf>
    <xf numFmtId="0" fontId="34" fillId="4" borderId="5" xfId="0" applyFont="1" applyFill="1" applyBorder="1"/>
    <xf numFmtId="0" fontId="34" fillId="0" borderId="0" xfId="0" applyFont="1"/>
    <xf numFmtId="0" fontId="34" fillId="0" borderId="4" xfId="0" applyFont="1" applyBorder="1"/>
    <xf numFmtId="0" fontId="34" fillId="0" borderId="5" xfId="0" applyFont="1" applyBorder="1"/>
    <xf numFmtId="0" fontId="34" fillId="0" borderId="0" xfId="0" applyFont="1" applyBorder="1"/>
    <xf numFmtId="0" fontId="34" fillId="0" borderId="4" xfId="0" applyFont="1" applyBorder="1" applyAlignment="1">
      <alignment horizontal="center" vertical="center"/>
    </xf>
    <xf numFmtId="0" fontId="34" fillId="4" borderId="18" xfId="0" applyFont="1" applyFill="1" applyBorder="1"/>
    <xf numFmtId="0" fontId="34" fillId="4" borderId="19" xfId="0" applyFont="1" applyFill="1" applyBorder="1"/>
    <xf numFmtId="0" fontId="47" fillId="4" borderId="19" xfId="0" applyFont="1" applyFill="1" applyBorder="1" applyAlignment="1">
      <alignment horizontal="center" vertical="center"/>
    </xf>
    <xf numFmtId="0" fontId="34" fillId="4" borderId="25" xfId="0" applyFont="1" applyFill="1" applyBorder="1"/>
    <xf numFmtId="0" fontId="32" fillId="4" borderId="4" xfId="0" applyFont="1" applyFill="1" applyBorder="1" applyAlignment="1">
      <alignment vertical="center"/>
    </xf>
    <xf numFmtId="0" fontId="34" fillId="4" borderId="0" xfId="0" applyFont="1" applyFill="1" applyBorder="1"/>
    <xf numFmtId="0" fontId="34" fillId="4" borderId="23" xfId="0" applyFont="1" applyFill="1" applyBorder="1"/>
    <xf numFmtId="0" fontId="34" fillId="4" borderId="20" xfId="0" applyFont="1" applyFill="1" applyBorder="1"/>
    <xf numFmtId="0" fontId="40" fillId="4" borderId="20" xfId="0" applyFont="1" applyFill="1" applyBorder="1" applyAlignment="1">
      <alignment horizontal="center" vertical="center"/>
    </xf>
    <xf numFmtId="0" fontId="38" fillId="4" borderId="24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 wrapText="1"/>
    </xf>
    <xf numFmtId="0" fontId="38" fillId="4" borderId="5" xfId="0" applyFont="1" applyFill="1" applyBorder="1" applyAlignment="1">
      <alignment horizontal="center" vertical="center" wrapText="1"/>
    </xf>
    <xf numFmtId="0" fontId="38" fillId="5" borderId="4" xfId="0" applyFont="1" applyFill="1" applyBorder="1" applyAlignment="1">
      <alignment horizontal="center" vertical="center"/>
    </xf>
    <xf numFmtId="0" fontId="38" fillId="5" borderId="0" xfId="0" applyFont="1" applyFill="1" applyBorder="1"/>
    <xf numFmtId="9" fontId="38" fillId="5" borderId="5" xfId="0" applyNumberFormat="1" applyFont="1" applyFill="1" applyBorder="1" applyAlignment="1">
      <alignment horizontal="center"/>
    </xf>
    <xf numFmtId="0" fontId="34" fillId="4" borderId="0" xfId="0" applyFont="1" applyFill="1" applyBorder="1" applyAlignment="1">
      <alignment wrapText="1"/>
    </xf>
    <xf numFmtId="0" fontId="38" fillId="0" borderId="5" xfId="0" applyFont="1" applyBorder="1"/>
    <xf numFmtId="9" fontId="38" fillId="5" borderId="5" xfId="0" quotePrefix="1" applyNumberFormat="1" applyFont="1" applyFill="1" applyBorder="1" applyAlignment="1">
      <alignment horizontal="center" vertical="center"/>
    </xf>
    <xf numFmtId="9" fontId="38" fillId="5" borderId="5" xfId="0" quotePrefix="1" applyNumberFormat="1" applyFont="1" applyFill="1" applyBorder="1" applyAlignment="1">
      <alignment horizontal="center"/>
    </xf>
    <xf numFmtId="0" fontId="34" fillId="0" borderId="23" xfId="0" applyFont="1" applyBorder="1"/>
    <xf numFmtId="0" fontId="34" fillId="0" borderId="20" xfId="0" applyFont="1" applyBorder="1"/>
    <xf numFmtId="0" fontId="34" fillId="0" borderId="24" xfId="0" applyFont="1" applyBorder="1"/>
    <xf numFmtId="0" fontId="38" fillId="0" borderId="5" xfId="0" applyFont="1" applyFill="1" applyBorder="1" applyAlignment="1">
      <alignment horizontal="center" vertical="center" wrapText="1"/>
    </xf>
    <xf numFmtId="0" fontId="33" fillId="4" borderId="18" xfId="0" applyFont="1" applyFill="1" applyBorder="1" applyAlignment="1">
      <alignment vertical="center"/>
    </xf>
    <xf numFmtId="0" fontId="40" fillId="4" borderId="19" xfId="0" applyFont="1" applyFill="1" applyBorder="1" applyAlignment="1">
      <alignment vertical="center"/>
    </xf>
    <xf numFmtId="0" fontId="47" fillId="4" borderId="18" xfId="0" applyFont="1" applyFill="1" applyBorder="1" applyAlignment="1">
      <alignment horizontal="center" vertical="center"/>
    </xf>
    <xf numFmtId="0" fontId="40" fillId="4" borderId="25" xfId="0" applyFont="1" applyFill="1" applyBorder="1" applyAlignment="1">
      <alignment vertical="center"/>
    </xf>
    <xf numFmtId="0" fontId="34" fillId="4" borderId="4" xfId="0" applyFont="1" applyFill="1" applyBorder="1" applyAlignment="1"/>
    <xf numFmtId="0" fontId="34" fillId="4" borderId="0" xfId="0" applyFont="1" applyFill="1" applyBorder="1" applyAlignment="1"/>
    <xf numFmtId="0" fontId="34" fillId="4" borderId="5" xfId="0" applyFont="1" applyFill="1" applyBorder="1" applyAlignment="1"/>
    <xf numFmtId="0" fontId="39" fillId="4" borderId="23" xfId="0" applyFont="1" applyFill="1" applyBorder="1" applyAlignment="1"/>
    <xf numFmtId="0" fontId="39" fillId="4" borderId="20" xfId="0" applyFont="1" applyFill="1" applyBorder="1" applyAlignment="1"/>
    <xf numFmtId="0" fontId="40" fillId="4" borderId="23" xfId="0" applyFont="1" applyFill="1" applyBorder="1" applyAlignment="1">
      <alignment horizontal="center" vertical="center"/>
    </xf>
    <xf numFmtId="0" fontId="39" fillId="4" borderId="24" xfId="0" applyFont="1" applyFill="1" applyBorder="1" applyAlignment="1"/>
    <xf numFmtId="49" fontId="34" fillId="0" borderId="0" xfId="0" applyNumberFormat="1" applyFont="1"/>
    <xf numFmtId="0" fontId="38" fillId="0" borderId="0" xfId="0" applyFont="1"/>
    <xf numFmtId="49" fontId="34" fillId="0" borderId="5" xfId="0" applyNumberFormat="1" applyFont="1" applyBorder="1"/>
    <xf numFmtId="0" fontId="38" fillId="0" borderId="4" xfId="0" applyFont="1" applyBorder="1"/>
    <xf numFmtId="49" fontId="34" fillId="4" borderId="5" xfId="0" applyNumberFormat="1" applyFont="1" applyFill="1" applyBorder="1" applyProtection="1">
      <protection locked="0"/>
    </xf>
    <xf numFmtId="0" fontId="34" fillId="4" borderId="5" xfId="0" applyNumberFormat="1" applyFont="1" applyFill="1" applyBorder="1" applyAlignment="1" applyProtection="1">
      <alignment horizontal="left"/>
      <protection locked="0"/>
    </xf>
    <xf numFmtId="49" fontId="34" fillId="0" borderId="24" xfId="0" applyNumberFormat="1" applyFont="1" applyBorder="1"/>
    <xf numFmtId="49" fontId="34" fillId="0" borderId="0" xfId="0" applyNumberFormat="1" applyFont="1" applyFill="1" applyBorder="1"/>
    <xf numFmtId="0" fontId="34" fillId="0" borderId="4" xfId="0" applyFont="1" applyBorder="1" applyAlignment="1">
      <alignment vertical="center"/>
    </xf>
    <xf numFmtId="0" fontId="48" fillId="0" borderId="0" xfId="0" applyFont="1" applyBorder="1" applyAlignment="1"/>
    <xf numFmtId="0" fontId="34" fillId="0" borderId="0" xfId="0" applyFont="1" applyBorder="1" applyAlignment="1"/>
    <xf numFmtId="0" fontId="34" fillId="0" borderId="5" xfId="0" applyFont="1" applyBorder="1" applyAlignment="1"/>
    <xf numFmtId="0" fontId="34" fillId="0" borderId="4" xfId="0" applyFont="1" applyFill="1" applyBorder="1" applyAlignment="1">
      <alignment vertical="center"/>
    </xf>
    <xf numFmtId="0" fontId="48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4" fillId="0" borderId="5" xfId="0" applyFont="1" applyFill="1" applyBorder="1" applyAlignment="1">
      <alignment vertical="center"/>
    </xf>
    <xf numFmtId="0" fontId="34" fillId="0" borderId="23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0" borderId="24" xfId="0" applyFont="1" applyBorder="1" applyAlignment="1">
      <alignment horizontal="center"/>
    </xf>
    <xf numFmtId="0" fontId="44" fillId="0" borderId="4" xfId="0" applyFont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44" fillId="4" borderId="18" xfId="0" applyFont="1" applyFill="1" applyBorder="1" applyAlignment="1">
      <alignment horizontal="center"/>
    </xf>
    <xf numFmtId="0" fontId="44" fillId="4" borderId="25" xfId="0" applyFont="1" applyFill="1" applyBorder="1" applyAlignment="1">
      <alignment horizontal="center"/>
    </xf>
    <xf numFmtId="0" fontId="35" fillId="0" borderId="0" xfId="0" applyFont="1" applyAlignment="1">
      <alignment horizontal="left" vertical="top" wrapText="1"/>
    </xf>
    <xf numFmtId="0" fontId="44" fillId="0" borderId="4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5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43" fillId="0" borderId="26" xfId="0" quotePrefix="1" applyFont="1" applyBorder="1" applyAlignment="1">
      <alignment horizontal="right" vertical="center"/>
    </xf>
    <xf numFmtId="0" fontId="43" fillId="0" borderId="20" xfId="0" quotePrefix="1" applyFont="1" applyBorder="1" applyAlignment="1">
      <alignment horizontal="right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9" fillId="4" borderId="19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left" vertical="center"/>
    </xf>
    <xf numFmtId="0" fontId="38" fillId="0" borderId="16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9" fillId="0" borderId="0" xfId="0" applyFont="1" applyFill="1" applyAlignment="1">
      <alignment vertical="center" wrapText="1"/>
    </xf>
    <xf numFmtId="0" fontId="41" fillId="0" borderId="9" xfId="0" applyFont="1" applyBorder="1" applyAlignment="1" applyProtection="1">
      <alignment horizontal="left" vertical="top" wrapText="1"/>
      <protection locked="0"/>
    </xf>
    <xf numFmtId="0" fontId="41" fillId="0" borderId="0" xfId="0" applyFont="1" applyBorder="1" applyAlignment="1" applyProtection="1">
      <alignment horizontal="left" vertical="top" wrapText="1"/>
      <protection locked="0"/>
    </xf>
    <xf numFmtId="0" fontId="41" fillId="0" borderId="10" xfId="0" applyFont="1" applyBorder="1" applyAlignment="1" applyProtection="1">
      <alignment horizontal="left" vertical="top" wrapText="1"/>
      <protection locked="0"/>
    </xf>
    <xf numFmtId="0" fontId="41" fillId="0" borderId="12" xfId="0" applyFont="1" applyBorder="1" applyAlignment="1" applyProtection="1">
      <alignment horizontal="left" vertical="top" wrapText="1"/>
      <protection locked="0"/>
    </xf>
    <xf numFmtId="0" fontId="41" fillId="0" borderId="22" xfId="0" applyFont="1" applyBorder="1" applyAlignment="1" applyProtection="1">
      <alignment horizontal="left" vertical="top" wrapText="1"/>
      <protection locked="0"/>
    </xf>
    <xf numFmtId="0" fontId="41" fillId="0" borderId="13" xfId="0" applyFont="1" applyBorder="1" applyAlignment="1" applyProtection="1">
      <alignment horizontal="left" vertical="top" wrapText="1"/>
      <protection locked="0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8" fillId="0" borderId="6" xfId="0" applyFont="1" applyBorder="1" applyAlignment="1" applyProtection="1">
      <alignment horizontal="left" wrapText="1"/>
    </xf>
    <xf numFmtId="0" fontId="38" fillId="0" borderId="21" xfId="0" applyFont="1" applyBorder="1" applyAlignment="1" applyProtection="1">
      <alignment horizontal="left" wrapText="1"/>
    </xf>
    <xf numFmtId="0" fontId="38" fillId="0" borderId="7" xfId="0" applyFont="1" applyBorder="1" applyAlignment="1" applyProtection="1">
      <alignment horizontal="left" wrapText="1"/>
    </xf>
    <xf numFmtId="0" fontId="45" fillId="0" borderId="9" xfId="0" applyFont="1" applyBorder="1" applyAlignment="1" applyProtection="1">
      <alignment horizontal="left" vertical="top" wrapText="1"/>
      <protection locked="0"/>
    </xf>
    <xf numFmtId="0" fontId="45" fillId="0" borderId="0" xfId="0" applyFont="1" applyBorder="1" applyAlignment="1" applyProtection="1">
      <alignment horizontal="left" vertical="top" wrapText="1"/>
      <protection locked="0"/>
    </xf>
    <xf numFmtId="0" fontId="45" fillId="0" borderId="10" xfId="0" applyFont="1" applyBorder="1" applyAlignment="1" applyProtection="1">
      <alignment horizontal="left" vertical="top" wrapText="1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42" fillId="0" borderId="10" xfId="0" applyFont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0" fontId="11" fillId="0" borderId="20" xfId="0" quotePrefix="1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BB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630081W-FS-1\home$\Users\cpojolat\Documents\Travail%20IEN%202018-19\CPC%20divers%20BAC%20BEP%20BP%20CAP\BP%20electricien%20grilles%20notation%20CCF%20-%20Nom%20Pr&#233;nom%20candidat%20-%20V%201d&#233;c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Description des 4 Niveaux"/>
      <sheetName val="E1"/>
      <sheetName val="E21"/>
      <sheetName val="E22"/>
      <sheetName val="E3"/>
      <sheetName val="E31 (4)"/>
      <sheetName val="E32 (3)"/>
      <sheetName val="E33 (2)"/>
      <sheetName val="Récap CCF BAC PRO MELEC"/>
    </sheetNames>
    <sheetDataSet>
      <sheetData sheetId="0" refreshError="1"/>
      <sheetData sheetId="1" refreshError="1">
        <row r="8">
          <cell r="D8" t="str">
            <v>Compétence non acquise</v>
          </cell>
        </row>
        <row r="11">
          <cell r="D11" t="str">
            <v>Compétence en cours d'acquisition non stabilisée</v>
          </cell>
        </row>
        <row r="14">
          <cell r="D14" t="str">
            <v>Compétence partiellement aquise</v>
          </cell>
        </row>
        <row r="17">
          <cell r="D17" t="str">
            <v>Compétence totalement acquise et transférable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2"/>
  <sheetViews>
    <sheetView topLeftCell="A4" zoomScale="110" zoomScaleNormal="110" workbookViewId="0">
      <selection activeCell="C10" sqref="C10"/>
    </sheetView>
  </sheetViews>
  <sheetFormatPr baseColWidth="10" defaultRowHeight="15" x14ac:dyDescent="0.25"/>
  <cols>
    <col min="1" max="1" width="0.85546875" customWidth="1"/>
    <col min="2" max="2" width="16.85546875" customWidth="1"/>
    <col min="3" max="3" width="27.42578125" customWidth="1"/>
    <col min="4" max="4" width="5.7109375" customWidth="1"/>
    <col min="8" max="8" width="35.85546875" customWidth="1"/>
    <col min="9" max="9" width="1.5703125" customWidth="1"/>
    <col min="10" max="10" width="4.7109375" customWidth="1"/>
  </cols>
  <sheetData>
    <row r="1" spans="2:15" ht="5.25" customHeight="1" thickBot="1" x14ac:dyDescent="0.3">
      <c r="C1" s="40"/>
    </row>
    <row r="2" spans="2:15" ht="26.25" x14ac:dyDescent="0.25">
      <c r="B2" s="149"/>
      <c r="C2" s="150"/>
      <c r="D2" s="151" t="s">
        <v>40</v>
      </c>
      <c r="E2" s="150"/>
      <c r="F2" s="150"/>
      <c r="G2" s="150"/>
      <c r="H2" s="152"/>
      <c r="I2" s="42"/>
    </row>
    <row r="3" spans="2:15" x14ac:dyDescent="0.25">
      <c r="B3" s="153"/>
      <c r="C3" s="154"/>
      <c r="D3" s="154"/>
      <c r="E3" s="154"/>
      <c r="F3" s="154"/>
      <c r="G3" s="154"/>
      <c r="H3" s="155"/>
      <c r="I3" s="43"/>
    </row>
    <row r="4" spans="2:15" ht="21" thickBot="1" x14ac:dyDescent="0.35">
      <c r="B4" s="156"/>
      <c r="C4" s="157"/>
      <c r="D4" s="158" t="s">
        <v>93</v>
      </c>
      <c r="E4" s="157"/>
      <c r="F4" s="157"/>
      <c r="G4" s="157"/>
      <c r="H4" s="159"/>
      <c r="I4" s="44"/>
    </row>
    <row r="5" spans="2:15" ht="15.75" thickBot="1" x14ac:dyDescent="0.3">
      <c r="B5" s="120"/>
      <c r="C5" s="160"/>
      <c r="D5" s="120"/>
      <c r="E5" s="161"/>
      <c r="F5" s="161"/>
      <c r="G5" s="161"/>
      <c r="H5" s="161"/>
      <c r="I5" s="45"/>
    </row>
    <row r="6" spans="2:15" ht="15.75" customHeight="1" x14ac:dyDescent="0.25">
      <c r="B6" s="183" t="s">
        <v>25</v>
      </c>
      <c r="C6" s="184"/>
      <c r="D6" s="120"/>
      <c r="E6" s="185" t="s">
        <v>95</v>
      </c>
      <c r="F6" s="185"/>
      <c r="G6" s="185"/>
      <c r="H6" s="185"/>
      <c r="I6" s="45"/>
      <c r="K6" s="86"/>
      <c r="L6" s="86"/>
      <c r="M6" s="86"/>
      <c r="N6" s="86"/>
      <c r="O6" s="86"/>
    </row>
    <row r="7" spans="2:15" ht="15" customHeight="1" x14ac:dyDescent="0.25">
      <c r="B7" s="121"/>
      <c r="C7" s="162"/>
      <c r="D7" s="120"/>
      <c r="E7" s="185"/>
      <c r="F7" s="185"/>
      <c r="G7" s="185"/>
      <c r="H7" s="185"/>
      <c r="I7" s="45"/>
      <c r="K7" s="86"/>
      <c r="L7" s="86"/>
      <c r="M7" s="86"/>
      <c r="N7" s="86"/>
      <c r="O7" s="86"/>
    </row>
    <row r="8" spans="2:15" ht="15" customHeight="1" x14ac:dyDescent="0.25">
      <c r="B8" s="163" t="s">
        <v>18</v>
      </c>
      <c r="C8" s="164" t="s">
        <v>97</v>
      </c>
      <c r="D8" s="120"/>
      <c r="E8" s="185"/>
      <c r="F8" s="185"/>
      <c r="G8" s="185"/>
      <c r="H8" s="185"/>
      <c r="I8" s="15"/>
      <c r="K8" s="88"/>
      <c r="L8" s="88"/>
      <c r="M8" s="88"/>
      <c r="N8" s="88"/>
      <c r="O8" s="86"/>
    </row>
    <row r="9" spans="2:15" ht="15" customHeight="1" x14ac:dyDescent="0.25">
      <c r="B9" s="163"/>
      <c r="C9" s="162"/>
      <c r="D9" s="120"/>
      <c r="E9" s="185"/>
      <c r="F9" s="185"/>
      <c r="G9" s="185"/>
      <c r="H9" s="185"/>
      <c r="I9" s="46"/>
      <c r="K9" s="88"/>
      <c r="L9" s="88"/>
      <c r="M9" s="88"/>
      <c r="N9" s="88"/>
      <c r="O9" s="86"/>
    </row>
    <row r="10" spans="2:15" ht="15" customHeight="1" x14ac:dyDescent="0.25">
      <c r="B10" s="163" t="s">
        <v>19</v>
      </c>
      <c r="C10" s="165">
        <v>2024</v>
      </c>
      <c r="D10" s="120"/>
      <c r="E10" s="185"/>
      <c r="F10" s="185"/>
      <c r="G10" s="185"/>
      <c r="H10" s="185"/>
      <c r="I10" s="47"/>
      <c r="K10" s="88"/>
      <c r="L10" s="88"/>
      <c r="M10" s="88"/>
      <c r="N10" s="88"/>
      <c r="O10" s="86"/>
    </row>
    <row r="11" spans="2:15" ht="15" customHeight="1" x14ac:dyDescent="0.25">
      <c r="B11" s="163"/>
      <c r="C11" s="162"/>
      <c r="D11" s="120"/>
      <c r="E11" s="185"/>
      <c r="F11" s="185"/>
      <c r="G11" s="185"/>
      <c r="H11" s="185"/>
      <c r="I11" s="47"/>
      <c r="K11" s="88"/>
      <c r="L11" s="88"/>
      <c r="M11" s="88"/>
      <c r="N11" s="88"/>
      <c r="O11" s="86"/>
    </row>
    <row r="12" spans="2:15" ht="15" customHeight="1" x14ac:dyDescent="0.25">
      <c r="B12" s="163" t="s">
        <v>20</v>
      </c>
      <c r="C12" s="164" t="s">
        <v>21</v>
      </c>
      <c r="D12" s="120"/>
      <c r="E12" s="185"/>
      <c r="F12" s="185"/>
      <c r="G12" s="185"/>
      <c r="H12" s="185"/>
      <c r="I12" s="46"/>
      <c r="K12" s="88"/>
      <c r="L12" s="88"/>
      <c r="M12" s="88"/>
      <c r="N12" s="88"/>
      <c r="O12" s="86"/>
    </row>
    <row r="13" spans="2:15" ht="15" customHeight="1" x14ac:dyDescent="0.25">
      <c r="B13" s="163"/>
      <c r="C13" s="162"/>
      <c r="D13" s="120"/>
      <c r="E13" s="185"/>
      <c r="F13" s="185"/>
      <c r="G13" s="185"/>
      <c r="H13" s="185"/>
      <c r="I13" s="46"/>
      <c r="K13" s="88"/>
      <c r="L13" s="88"/>
      <c r="M13" s="88"/>
      <c r="N13" s="88"/>
      <c r="O13" s="86"/>
    </row>
    <row r="14" spans="2:15" ht="15" customHeight="1" x14ac:dyDescent="0.25">
      <c r="B14" s="163" t="s">
        <v>22</v>
      </c>
      <c r="C14" s="164" t="s">
        <v>23</v>
      </c>
      <c r="D14" s="120"/>
      <c r="E14" s="185"/>
      <c r="F14" s="185"/>
      <c r="G14" s="185"/>
      <c r="H14" s="185"/>
      <c r="I14" s="46"/>
      <c r="K14" s="88"/>
      <c r="L14" s="88"/>
      <c r="M14" s="88"/>
      <c r="N14" s="88"/>
      <c r="O14" s="86"/>
    </row>
    <row r="15" spans="2:15" ht="15" customHeight="1" x14ac:dyDescent="0.25">
      <c r="B15" s="163"/>
      <c r="C15" s="162"/>
      <c r="D15" s="120"/>
      <c r="E15" s="185"/>
      <c r="F15" s="185"/>
      <c r="G15" s="185"/>
      <c r="H15" s="185"/>
      <c r="I15" s="46"/>
      <c r="K15" s="86"/>
      <c r="L15" s="86"/>
      <c r="M15" s="86"/>
      <c r="N15" s="86"/>
      <c r="O15" s="86"/>
    </row>
    <row r="16" spans="2:15" ht="15" customHeight="1" x14ac:dyDescent="0.25">
      <c r="B16" s="163" t="s">
        <v>26</v>
      </c>
      <c r="C16" s="164"/>
      <c r="D16" s="120"/>
      <c r="E16" s="185"/>
      <c r="F16" s="185"/>
      <c r="G16" s="185"/>
      <c r="H16" s="185"/>
      <c r="I16" s="48"/>
      <c r="K16" s="87"/>
      <c r="L16" s="86"/>
      <c r="M16" s="86"/>
      <c r="N16" s="86"/>
      <c r="O16" s="86"/>
    </row>
    <row r="17" spans="2:15" ht="15" customHeight="1" x14ac:dyDescent="0.25">
      <c r="B17" s="163"/>
      <c r="C17" s="162"/>
      <c r="D17" s="120"/>
      <c r="E17" s="185"/>
      <c r="F17" s="185"/>
      <c r="G17" s="185"/>
      <c r="H17" s="185"/>
      <c r="I17" s="48"/>
      <c r="K17" s="86"/>
      <c r="L17" s="86"/>
      <c r="M17" s="86"/>
      <c r="N17" s="86"/>
      <c r="O17" s="86"/>
    </row>
    <row r="18" spans="2:15" ht="15" customHeight="1" x14ac:dyDescent="0.25">
      <c r="B18" s="163" t="s">
        <v>24</v>
      </c>
      <c r="C18" s="164"/>
      <c r="D18" s="120"/>
      <c r="E18" s="185"/>
      <c r="F18" s="185"/>
      <c r="G18" s="185"/>
      <c r="H18" s="185"/>
      <c r="I18" s="48"/>
      <c r="K18" s="86"/>
      <c r="L18" s="86"/>
      <c r="M18" s="86"/>
      <c r="N18" s="86"/>
      <c r="O18" s="86"/>
    </row>
    <row r="19" spans="2:15" ht="15" customHeight="1" x14ac:dyDescent="0.25">
      <c r="B19" s="163"/>
      <c r="C19" s="162"/>
      <c r="D19" s="120"/>
      <c r="E19" s="185"/>
      <c r="F19" s="185"/>
      <c r="G19" s="185"/>
      <c r="H19" s="185"/>
      <c r="I19" s="48"/>
      <c r="K19" s="86"/>
      <c r="L19" s="86"/>
      <c r="M19" s="86"/>
      <c r="N19" s="86"/>
      <c r="O19" s="86"/>
    </row>
    <row r="20" spans="2:15" ht="15.75" customHeight="1" thickBot="1" x14ac:dyDescent="0.3">
      <c r="B20" s="145"/>
      <c r="C20" s="166"/>
      <c r="D20" s="120"/>
      <c r="E20" s="185"/>
      <c r="F20" s="185"/>
      <c r="G20" s="185"/>
      <c r="H20" s="185"/>
      <c r="I20" s="15"/>
      <c r="K20" s="86"/>
      <c r="L20" s="86"/>
      <c r="M20" s="86"/>
      <c r="N20" s="86"/>
    </row>
    <row r="21" spans="2:15" ht="49.5" customHeight="1" x14ac:dyDescent="0.25">
      <c r="B21" s="120"/>
      <c r="C21" s="160"/>
      <c r="D21" s="120"/>
      <c r="E21" s="185"/>
      <c r="F21" s="185"/>
      <c r="G21" s="185"/>
      <c r="H21" s="185"/>
      <c r="I21" s="15"/>
      <c r="K21" s="86"/>
      <c r="L21" s="86"/>
      <c r="M21" s="86"/>
      <c r="N21" s="86"/>
    </row>
    <row r="22" spans="2:15" ht="49.5" customHeight="1" x14ac:dyDescent="0.25">
      <c r="B22" s="120"/>
      <c r="C22" s="160"/>
      <c r="D22" s="120"/>
      <c r="E22" s="185"/>
      <c r="F22" s="185"/>
      <c r="G22" s="185"/>
      <c r="H22" s="185"/>
      <c r="I22" s="15"/>
      <c r="K22" s="86"/>
      <c r="L22" s="86"/>
      <c r="M22" s="86"/>
      <c r="N22" s="86"/>
    </row>
    <row r="23" spans="2:15" ht="49.5" customHeight="1" x14ac:dyDescent="0.25">
      <c r="B23" s="120"/>
      <c r="C23" s="160"/>
      <c r="D23" s="120"/>
      <c r="E23" s="185"/>
      <c r="F23" s="185"/>
      <c r="G23" s="185"/>
      <c r="H23" s="185"/>
      <c r="I23" s="15"/>
      <c r="K23" s="86"/>
      <c r="L23" s="86"/>
      <c r="M23" s="86"/>
      <c r="N23" s="86"/>
    </row>
    <row r="24" spans="2:15" ht="49.5" customHeight="1" x14ac:dyDescent="0.25">
      <c r="B24" s="120"/>
      <c r="C24" s="160"/>
      <c r="D24" s="120"/>
      <c r="E24" s="185"/>
      <c r="F24" s="185"/>
      <c r="G24" s="185"/>
      <c r="H24" s="185"/>
      <c r="I24" s="15"/>
      <c r="K24" s="86"/>
      <c r="L24" s="86"/>
      <c r="M24" s="86"/>
      <c r="N24" s="86"/>
    </row>
    <row r="25" spans="2:15" ht="49.5" customHeight="1" x14ac:dyDescent="0.25">
      <c r="B25" s="56"/>
      <c r="C25" s="167"/>
      <c r="D25" s="120"/>
      <c r="E25" s="185"/>
      <c r="F25" s="185"/>
      <c r="G25" s="185"/>
      <c r="H25" s="185"/>
      <c r="I25" s="15"/>
      <c r="K25" s="86"/>
      <c r="L25" s="86"/>
      <c r="M25" s="86"/>
      <c r="N25" s="86"/>
    </row>
    <row r="26" spans="2:15" ht="15.75" customHeight="1" thickBot="1" x14ac:dyDescent="0.3">
      <c r="B26" s="15"/>
      <c r="C26" s="49"/>
      <c r="K26" s="86"/>
      <c r="L26" s="86"/>
      <c r="M26" s="86"/>
      <c r="N26" s="86"/>
    </row>
    <row r="27" spans="2:15" ht="15" customHeight="1" x14ac:dyDescent="0.25">
      <c r="B27" s="79"/>
      <c r="C27" s="80"/>
      <c r="D27" s="80"/>
      <c r="E27" s="80"/>
      <c r="F27" s="80"/>
      <c r="G27" s="80"/>
      <c r="H27" s="81"/>
      <c r="K27" s="86"/>
      <c r="L27" s="86"/>
      <c r="M27" s="86"/>
      <c r="N27" s="86"/>
    </row>
    <row r="28" spans="2:15" ht="15.75" x14ac:dyDescent="0.25">
      <c r="B28" s="181" t="s">
        <v>92</v>
      </c>
      <c r="C28" s="50"/>
      <c r="D28" s="50"/>
      <c r="E28" s="50"/>
      <c r="F28" s="50"/>
      <c r="G28" s="50"/>
      <c r="H28" s="51"/>
      <c r="I28" s="50"/>
      <c r="K28" s="86"/>
      <c r="L28" s="86"/>
      <c r="M28" s="86"/>
      <c r="N28" s="86"/>
    </row>
    <row r="29" spans="2:15" ht="8.25" customHeight="1" x14ac:dyDescent="0.25">
      <c r="B29" s="52"/>
      <c r="C29" s="53"/>
      <c r="D29" s="53"/>
      <c r="E29" s="53"/>
      <c r="F29" s="53"/>
      <c r="G29" s="53"/>
      <c r="H29" s="54"/>
      <c r="I29" s="53"/>
      <c r="K29" s="86"/>
      <c r="L29" s="86"/>
      <c r="M29" s="86"/>
      <c r="N29" s="86"/>
    </row>
    <row r="30" spans="2:15" ht="179.25" customHeight="1" x14ac:dyDescent="0.25">
      <c r="B30" s="186" t="s">
        <v>96</v>
      </c>
      <c r="C30" s="187"/>
      <c r="D30" s="187"/>
      <c r="E30" s="187"/>
      <c r="F30" s="187"/>
      <c r="G30" s="187"/>
      <c r="H30" s="188"/>
      <c r="I30" s="50"/>
      <c r="K30" s="86"/>
      <c r="L30" s="86"/>
      <c r="M30" s="86"/>
      <c r="N30" s="86"/>
    </row>
    <row r="31" spans="2:15" ht="7.5" customHeight="1" x14ac:dyDescent="0.25">
      <c r="B31" s="60"/>
      <c r="C31" s="59"/>
      <c r="D31" s="58"/>
      <c r="E31" s="58"/>
      <c r="F31" s="58"/>
      <c r="G31" s="58"/>
      <c r="H31" s="57"/>
    </row>
    <row r="32" spans="2:15" x14ac:dyDescent="0.25">
      <c r="B32" s="168" t="s">
        <v>27</v>
      </c>
      <c r="C32" s="169"/>
      <c r="D32" s="170"/>
      <c r="E32" s="170"/>
      <c r="F32" s="170"/>
      <c r="G32" s="170"/>
      <c r="H32" s="171"/>
    </row>
    <row r="33" spans="2:9" x14ac:dyDescent="0.25">
      <c r="B33" s="172" t="s">
        <v>36</v>
      </c>
      <c r="C33" s="173"/>
      <c r="D33" s="174"/>
      <c r="E33" s="174"/>
      <c r="F33" s="174"/>
      <c r="G33" s="174"/>
      <c r="H33" s="175"/>
    </row>
    <row r="34" spans="2:9" ht="6" customHeight="1" x14ac:dyDescent="0.25">
      <c r="B34" s="121"/>
      <c r="C34" s="176"/>
      <c r="D34" s="176"/>
      <c r="E34" s="176"/>
      <c r="F34" s="176"/>
      <c r="G34" s="176"/>
      <c r="H34" s="177"/>
    </row>
    <row r="35" spans="2:9" x14ac:dyDescent="0.25">
      <c r="B35" s="172" t="s">
        <v>28</v>
      </c>
      <c r="C35" s="170"/>
      <c r="D35" s="170"/>
      <c r="E35" s="170"/>
      <c r="F35" s="170"/>
      <c r="G35" s="170"/>
      <c r="H35" s="171"/>
    </row>
    <row r="36" spans="2:9" x14ac:dyDescent="0.25">
      <c r="B36" s="172" t="s">
        <v>35</v>
      </c>
      <c r="C36" s="176"/>
      <c r="D36" s="176"/>
      <c r="E36" s="176"/>
      <c r="F36" s="176"/>
      <c r="G36" s="176"/>
      <c r="H36" s="177"/>
    </row>
    <row r="37" spans="2:9" ht="10.5" customHeight="1" thickBot="1" x14ac:dyDescent="0.3">
      <c r="B37" s="178"/>
      <c r="C37" s="179"/>
      <c r="D37" s="179"/>
      <c r="E37" s="179"/>
      <c r="F37" s="179"/>
      <c r="G37" s="179"/>
      <c r="H37" s="180"/>
      <c r="I37" s="53"/>
    </row>
    <row r="38" spans="2:9" x14ac:dyDescent="0.25">
      <c r="C38" s="40"/>
    </row>
    <row r="39" spans="2:9" x14ac:dyDescent="0.25">
      <c r="B39" s="55"/>
      <c r="C39" s="55"/>
      <c r="D39" s="55"/>
      <c r="E39" s="55"/>
      <c r="F39" s="55"/>
      <c r="G39" s="55"/>
      <c r="H39" s="55"/>
      <c r="I39" s="55"/>
    </row>
    <row r="40" spans="2:9" x14ac:dyDescent="0.25">
      <c r="C40" s="40"/>
    </row>
    <row r="41" spans="2:9" x14ac:dyDescent="0.25">
      <c r="C41" s="40"/>
    </row>
    <row r="42" spans="2:9" x14ac:dyDescent="0.25">
      <c r="C42" s="40"/>
    </row>
  </sheetData>
  <mergeCells count="3">
    <mergeCell ref="B6:C6"/>
    <mergeCell ref="E6:H25"/>
    <mergeCell ref="B30:H30"/>
  </mergeCells>
  <pageMargins left="0.39370078740157483" right="0.39370078740157483" top="0.39370078740157483" bottom="0.3937007874015748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opLeftCell="A2" zoomScale="110" zoomScaleNormal="110" workbookViewId="0">
      <selection activeCell="B3" sqref="B3"/>
    </sheetView>
  </sheetViews>
  <sheetFormatPr baseColWidth="10" defaultRowHeight="15" x14ac:dyDescent="0.25"/>
  <cols>
    <col min="1" max="1" width="1.7109375" customWidth="1"/>
    <col min="2" max="2" width="6.140625" customWidth="1"/>
    <col min="3" max="3" width="2.7109375" customWidth="1"/>
    <col min="4" max="4" width="77" customWidth="1"/>
    <col min="5" max="5" width="2.7109375" customWidth="1"/>
    <col min="6" max="6" width="13.28515625" customWidth="1"/>
    <col min="7" max="7" width="1.28515625" customWidth="1"/>
  </cols>
  <sheetData>
    <row r="1" spans="2:6" ht="6.75" customHeight="1" thickBot="1" x14ac:dyDescent="0.3"/>
    <row r="2" spans="2:6" ht="26.25" x14ac:dyDescent="0.25">
      <c r="B2" s="125"/>
      <c r="C2" s="126"/>
      <c r="D2" s="127" t="str">
        <f>'données Admin'!D2</f>
        <v>BTS électrotechnique</v>
      </c>
      <c r="E2" s="126"/>
      <c r="F2" s="128"/>
    </row>
    <row r="3" spans="2:6" ht="18" x14ac:dyDescent="0.25">
      <c r="B3" s="129"/>
      <c r="C3" s="130"/>
      <c r="D3" s="118"/>
      <c r="E3" s="130"/>
      <c r="F3" s="119"/>
    </row>
    <row r="4" spans="2:6" ht="21" thickBot="1" x14ac:dyDescent="0.3">
      <c r="B4" s="131"/>
      <c r="C4" s="132"/>
      <c r="D4" s="133" t="str">
        <f>'données Admin'!D4</f>
        <v xml:space="preserve">Grille d'évaluation ponctuelle pratique unité U62 </v>
      </c>
      <c r="E4" s="132"/>
      <c r="F4" s="134"/>
    </row>
    <row r="5" spans="2:6" ht="18" x14ac:dyDescent="0.25">
      <c r="B5" s="121"/>
      <c r="C5" s="123"/>
      <c r="D5" s="135"/>
      <c r="E5" s="123"/>
      <c r="F5" s="136"/>
    </row>
    <row r="6" spans="2:6" ht="18" x14ac:dyDescent="0.25">
      <c r="B6" s="117"/>
      <c r="C6" s="130"/>
      <c r="D6" s="118" t="s">
        <v>29</v>
      </c>
      <c r="E6" s="130"/>
      <c r="F6" s="137"/>
    </row>
    <row r="7" spans="2:6" ht="90" x14ac:dyDescent="0.25">
      <c r="B7" s="121"/>
      <c r="C7" s="123"/>
      <c r="D7" s="123"/>
      <c r="E7" s="123"/>
      <c r="F7" s="148" t="s">
        <v>12</v>
      </c>
    </row>
    <row r="8" spans="2:6" x14ac:dyDescent="0.25">
      <c r="B8" s="138" t="s">
        <v>2</v>
      </c>
      <c r="C8" s="123"/>
      <c r="D8" s="139" t="s">
        <v>13</v>
      </c>
      <c r="E8" s="123"/>
      <c r="F8" s="140">
        <v>0</v>
      </c>
    </row>
    <row r="9" spans="2:6" ht="29.25" x14ac:dyDescent="0.25">
      <c r="B9" s="124"/>
      <c r="C9" s="123"/>
      <c r="D9" s="141" t="s">
        <v>14</v>
      </c>
      <c r="E9" s="123"/>
      <c r="F9" s="142"/>
    </row>
    <row r="10" spans="2:6" x14ac:dyDescent="0.25">
      <c r="B10" s="124"/>
      <c r="C10" s="123"/>
      <c r="D10" s="123"/>
      <c r="E10" s="123"/>
      <c r="F10" s="142"/>
    </row>
    <row r="11" spans="2:6" x14ac:dyDescent="0.25">
      <c r="B11" s="138" t="s">
        <v>3</v>
      </c>
      <c r="C11" s="123"/>
      <c r="D11" s="139" t="s">
        <v>38</v>
      </c>
      <c r="E11" s="123"/>
      <c r="F11" s="143">
        <v>0.4</v>
      </c>
    </row>
    <row r="12" spans="2:6" ht="29.25" x14ac:dyDescent="0.25">
      <c r="B12" s="124"/>
      <c r="C12" s="123"/>
      <c r="D12" s="141" t="s">
        <v>15</v>
      </c>
      <c r="E12" s="123"/>
      <c r="F12" s="142"/>
    </row>
    <row r="13" spans="2:6" x14ac:dyDescent="0.25">
      <c r="B13" s="124"/>
      <c r="C13" s="123"/>
      <c r="D13" s="123"/>
      <c r="E13" s="123"/>
      <c r="F13" s="142"/>
    </row>
    <row r="14" spans="2:6" x14ac:dyDescent="0.25">
      <c r="B14" s="138" t="s">
        <v>4</v>
      </c>
      <c r="C14" s="123"/>
      <c r="D14" s="139" t="s">
        <v>39</v>
      </c>
      <c r="E14" s="123"/>
      <c r="F14" s="144">
        <v>0.75</v>
      </c>
    </row>
    <row r="15" spans="2:6" ht="43.5" x14ac:dyDescent="0.25">
      <c r="B15" s="124"/>
      <c r="C15" s="123"/>
      <c r="D15" s="141" t="s">
        <v>33</v>
      </c>
      <c r="E15" s="123"/>
      <c r="F15" s="142"/>
    </row>
    <row r="16" spans="2:6" x14ac:dyDescent="0.25">
      <c r="B16" s="124"/>
      <c r="C16" s="123"/>
      <c r="D16" s="123"/>
      <c r="E16" s="123"/>
      <c r="F16" s="142"/>
    </row>
    <row r="17" spans="2:6" x14ac:dyDescent="0.25">
      <c r="B17" s="138" t="s">
        <v>5</v>
      </c>
      <c r="C17" s="123"/>
      <c r="D17" s="139" t="s">
        <v>16</v>
      </c>
      <c r="E17" s="123"/>
      <c r="F17" s="143">
        <v>1</v>
      </c>
    </row>
    <row r="18" spans="2:6" ht="29.25" x14ac:dyDescent="0.25">
      <c r="B18" s="121"/>
      <c r="C18" s="123"/>
      <c r="D18" s="141" t="s">
        <v>17</v>
      </c>
      <c r="E18" s="123"/>
      <c r="F18" s="122"/>
    </row>
    <row r="19" spans="2:6" x14ac:dyDescent="0.25">
      <c r="B19" s="121"/>
      <c r="C19" s="123"/>
      <c r="D19" s="123"/>
      <c r="E19" s="123"/>
      <c r="F19" s="122"/>
    </row>
    <row r="20" spans="2:6" x14ac:dyDescent="0.25">
      <c r="B20" s="121"/>
      <c r="C20" s="123"/>
      <c r="D20" s="123"/>
      <c r="E20" s="123"/>
      <c r="F20" s="122"/>
    </row>
    <row r="21" spans="2:6" x14ac:dyDescent="0.25">
      <c r="B21" s="121"/>
      <c r="C21" s="123"/>
      <c r="D21" s="123"/>
      <c r="E21" s="123"/>
      <c r="F21" s="122"/>
    </row>
    <row r="22" spans="2:6" x14ac:dyDescent="0.25">
      <c r="B22" s="121"/>
      <c r="C22" s="123"/>
      <c r="D22" s="123"/>
      <c r="E22" s="123"/>
      <c r="F22" s="122"/>
    </row>
    <row r="23" spans="2:6" x14ac:dyDescent="0.25">
      <c r="B23" s="121"/>
      <c r="C23" s="123"/>
      <c r="D23" s="123"/>
      <c r="E23" s="123"/>
      <c r="F23" s="122"/>
    </row>
    <row r="24" spans="2:6" x14ac:dyDescent="0.25">
      <c r="B24" s="121"/>
      <c r="C24" s="123"/>
      <c r="D24" s="123"/>
      <c r="E24" s="123"/>
      <c r="F24" s="122"/>
    </row>
    <row r="25" spans="2:6" ht="15.75" thickBot="1" x14ac:dyDescent="0.3">
      <c r="B25" s="145"/>
      <c r="C25" s="146"/>
      <c r="D25" s="146"/>
      <c r="E25" s="146"/>
      <c r="F25" s="147"/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zoomScale="110" zoomScaleNormal="110" workbookViewId="0">
      <selection activeCell="L6" sqref="L6"/>
    </sheetView>
  </sheetViews>
  <sheetFormatPr baseColWidth="10" defaultRowHeight="15" x14ac:dyDescent="0.25"/>
  <cols>
    <col min="1" max="1" width="1" customWidth="1"/>
    <col min="2" max="2" width="6.140625" customWidth="1"/>
    <col min="3" max="3" width="62.85546875" customWidth="1"/>
    <col min="4" max="4" width="6.5703125" customWidth="1"/>
    <col min="5" max="8" width="11.7109375" customWidth="1"/>
    <col min="9" max="9" width="0.85546875" customWidth="1"/>
    <col min="10" max="10" width="3.140625" hidden="1" customWidth="1"/>
    <col min="11" max="11" width="23.140625" customWidth="1"/>
    <col min="13" max="13" width="12.140625" bestFit="1" customWidth="1"/>
  </cols>
  <sheetData>
    <row r="1" spans="1:13" ht="4.5" customHeight="1" thickBot="1" x14ac:dyDescent="0.35">
      <c r="B1" s="1"/>
      <c r="C1" s="2"/>
      <c r="D1" s="1"/>
      <c r="E1" s="1"/>
      <c r="F1" s="1"/>
      <c r="G1" s="1"/>
      <c r="H1" s="1"/>
      <c r="I1" s="1"/>
      <c r="J1" s="3"/>
      <c r="K1" s="4"/>
    </row>
    <row r="2" spans="1:13" ht="24" thickBot="1" x14ac:dyDescent="0.3">
      <c r="B2" s="202" t="str">
        <f>'données Admin'!D2</f>
        <v>BTS électrotechnique</v>
      </c>
      <c r="C2" s="203"/>
      <c r="D2" s="205" t="s">
        <v>45</v>
      </c>
      <c r="E2" s="205"/>
      <c r="F2" s="205"/>
      <c r="G2" s="205"/>
      <c r="H2" s="205"/>
      <c r="I2" s="206"/>
      <c r="J2" s="3"/>
      <c r="K2" s="4"/>
    </row>
    <row r="3" spans="1:13" ht="23.25" x14ac:dyDescent="0.3">
      <c r="B3" s="63"/>
      <c r="C3" s="64" t="s">
        <v>94</v>
      </c>
      <c r="D3" s="65"/>
      <c r="E3" s="204">
        <f>'données Admin'!C10</f>
        <v>2024</v>
      </c>
      <c r="F3" s="204"/>
      <c r="G3" s="204"/>
      <c r="H3" s="204"/>
      <c r="I3" s="66"/>
      <c r="J3" s="3"/>
      <c r="K3" s="4"/>
    </row>
    <row r="4" spans="1:13" ht="19.5" customHeight="1" x14ac:dyDescent="0.3">
      <c r="B4" s="63"/>
      <c r="C4" s="67" t="s">
        <v>0</v>
      </c>
      <c r="D4" s="68"/>
      <c r="E4" s="198" t="str">
        <f>'données Admin'!C12</f>
        <v>Prénom 1</v>
      </c>
      <c r="F4" s="199"/>
      <c r="G4" s="198" t="str">
        <f>'données Admin'!C14</f>
        <v>Nom 1</v>
      </c>
      <c r="H4" s="199"/>
      <c r="I4" s="66"/>
      <c r="J4" s="3"/>
      <c r="K4" s="4"/>
    </row>
    <row r="5" spans="1:13" ht="19.5" customHeight="1" x14ac:dyDescent="0.3">
      <c r="B5" s="63"/>
      <c r="C5" s="67" t="s">
        <v>1</v>
      </c>
      <c r="D5" s="68"/>
      <c r="E5" s="198">
        <f>'données Admin'!C18</f>
        <v>0</v>
      </c>
      <c r="F5" s="199"/>
      <c r="G5" s="69"/>
      <c r="H5" s="69"/>
      <c r="I5" s="66"/>
      <c r="J5" s="3"/>
      <c r="K5" s="4"/>
    </row>
    <row r="6" spans="1:13" ht="15" customHeight="1" x14ac:dyDescent="0.3">
      <c r="B6" s="5"/>
      <c r="C6" s="219" t="s">
        <v>42</v>
      </c>
      <c r="D6" s="7"/>
      <c r="E6" s="71" t="s">
        <v>2</v>
      </c>
      <c r="F6" s="72" t="s">
        <v>3</v>
      </c>
      <c r="G6" s="72" t="s">
        <v>4</v>
      </c>
      <c r="H6" s="72" t="s">
        <v>5</v>
      </c>
      <c r="I6" s="6"/>
      <c r="J6" s="3"/>
      <c r="K6" s="4"/>
    </row>
    <row r="7" spans="1:13" ht="69.75" customHeight="1" x14ac:dyDescent="0.3">
      <c r="B7" s="5"/>
      <c r="C7" s="220"/>
      <c r="D7" s="8"/>
      <c r="E7" s="104" t="str">
        <f>'[1]Description des 4 Niveaux'!D8</f>
        <v>Compétence non acquise</v>
      </c>
      <c r="F7" s="105" t="str">
        <f>'[1]Description des 4 Niveaux'!D11</f>
        <v>Compétence en cours d'acquisition non stabilisée</v>
      </c>
      <c r="G7" s="105" t="str">
        <f>'[1]Description des 4 Niveaux'!D14</f>
        <v>Compétence partiellement aquise</v>
      </c>
      <c r="H7" s="105" t="str">
        <f>'[1]Description des 4 Niveaux'!D17</f>
        <v>Compétence totalement acquise et transférable</v>
      </c>
      <c r="I7" s="6"/>
      <c r="J7" s="3"/>
      <c r="K7" s="4"/>
    </row>
    <row r="8" spans="1:13" ht="26.25" customHeight="1" x14ac:dyDescent="0.3">
      <c r="B8" s="5"/>
      <c r="C8" s="221"/>
      <c r="D8" s="9"/>
      <c r="E8" s="70">
        <v>0</v>
      </c>
      <c r="F8" s="103">
        <v>0.4</v>
      </c>
      <c r="G8" s="103">
        <v>0.75</v>
      </c>
      <c r="H8" s="103">
        <v>1</v>
      </c>
      <c r="I8" s="6"/>
      <c r="J8" s="3"/>
      <c r="K8" s="4"/>
    </row>
    <row r="9" spans="1:13" ht="17.25" customHeight="1" thickBot="1" x14ac:dyDescent="0.35">
      <c r="B9" s="5"/>
      <c r="C9" s="10"/>
      <c r="D9" s="200" t="s">
        <v>32</v>
      </c>
      <c r="E9" s="200"/>
      <c r="F9" s="200"/>
      <c r="G9" s="200"/>
      <c r="H9" s="200"/>
      <c r="I9" s="6"/>
      <c r="J9" s="3"/>
      <c r="K9" s="4"/>
    </row>
    <row r="10" spans="1:13" ht="32.25" customHeight="1" thickBot="1" x14ac:dyDescent="0.35">
      <c r="B10" s="112">
        <v>0.35</v>
      </c>
      <c r="C10" s="209" t="s">
        <v>46</v>
      </c>
      <c r="D10" s="210"/>
      <c r="E10" s="12"/>
      <c r="F10" s="13"/>
      <c r="G10" s="12"/>
      <c r="H10" s="14"/>
      <c r="I10" s="6"/>
      <c r="J10" s="3">
        <f>IF(E10="X",0,IF(F10="X",F11,IF(G10="X",G11,IF(H10="X",H11,0))))</f>
        <v>0</v>
      </c>
      <c r="K10" s="116" t="str">
        <f>IF(COUNTBLANK(E10) + COUNTBLANK(F10) + COUNTBLANK(G10)+ COUNTBLANK(H10 )= 3,"","D")</f>
        <v>D</v>
      </c>
      <c r="M10" s="116"/>
    </row>
    <row r="11" spans="1:13" ht="15" customHeight="1" x14ac:dyDescent="0.3">
      <c r="A11" s="15"/>
      <c r="B11" s="16"/>
      <c r="C11" s="73" t="s">
        <v>44</v>
      </c>
      <c r="D11" s="83"/>
      <c r="E11" s="106">
        <v>0</v>
      </c>
      <c r="F11" s="108">
        <f>H11*0.4</f>
        <v>2.8000000000000003</v>
      </c>
      <c r="G11" s="108">
        <f>H11*0.75</f>
        <v>5.25</v>
      </c>
      <c r="H11" s="108">
        <v>7</v>
      </c>
      <c r="I11" s="6"/>
      <c r="J11" s="3"/>
      <c r="K11" s="4"/>
    </row>
    <row r="12" spans="1:13" ht="28.5" customHeight="1" x14ac:dyDescent="0.3">
      <c r="A12" s="1"/>
      <c r="B12" s="41"/>
      <c r="C12" s="212" t="s">
        <v>50</v>
      </c>
      <c r="D12" s="212"/>
      <c r="E12" s="82"/>
      <c r="F12" s="82"/>
      <c r="G12" s="82"/>
      <c r="H12" s="82"/>
      <c r="I12" s="6"/>
      <c r="J12" s="3"/>
      <c r="K12" s="189"/>
      <c r="L12" s="94"/>
    </row>
    <row r="13" spans="1:13" ht="28.5" customHeight="1" x14ac:dyDescent="0.3">
      <c r="A13" s="1"/>
      <c r="B13" s="41"/>
      <c r="C13" s="230" t="s">
        <v>51</v>
      </c>
      <c r="D13" s="231"/>
      <c r="E13" s="82"/>
      <c r="F13" s="82"/>
      <c r="G13" s="82"/>
      <c r="H13" s="82"/>
      <c r="I13" s="6"/>
      <c r="J13" s="3"/>
      <c r="K13" s="190"/>
      <c r="L13" s="1"/>
    </row>
    <row r="14" spans="1:13" ht="28.5" customHeight="1" x14ac:dyDescent="0.3">
      <c r="A14" s="1"/>
      <c r="B14" s="41"/>
      <c r="C14" s="230" t="s">
        <v>52</v>
      </c>
      <c r="D14" s="230"/>
      <c r="E14" s="82"/>
      <c r="F14" s="82"/>
      <c r="G14" s="82"/>
      <c r="H14" s="82"/>
      <c r="I14" s="6"/>
      <c r="J14" s="3"/>
      <c r="K14" s="190"/>
      <c r="L14" s="1"/>
    </row>
    <row r="15" spans="1:13" ht="13.5" customHeight="1" x14ac:dyDescent="0.3">
      <c r="A15" s="1"/>
      <c r="B15" s="41"/>
      <c r="C15" s="98" t="s">
        <v>89</v>
      </c>
      <c r="D15" s="98"/>
      <c r="E15" s="82"/>
      <c r="F15" s="82"/>
      <c r="G15" s="82"/>
      <c r="H15" s="82"/>
      <c r="I15" s="6"/>
      <c r="J15" s="3"/>
      <c r="K15" s="190"/>
      <c r="L15" s="1"/>
    </row>
    <row r="16" spans="1:13" ht="27" customHeight="1" x14ac:dyDescent="0.3">
      <c r="A16" s="1"/>
      <c r="B16" s="41"/>
      <c r="C16" s="98" t="s">
        <v>53</v>
      </c>
      <c r="D16" s="98"/>
      <c r="E16" s="82"/>
      <c r="F16" s="82"/>
      <c r="G16" s="82"/>
      <c r="H16" s="82"/>
      <c r="I16" s="6"/>
      <c r="J16" s="3"/>
      <c r="K16" s="190"/>
      <c r="L16" s="1"/>
    </row>
    <row r="17" spans="1:12" ht="13.5" customHeight="1" x14ac:dyDescent="0.3">
      <c r="A17" s="1"/>
      <c r="B17" s="41"/>
      <c r="C17" s="98" t="s">
        <v>54</v>
      </c>
      <c r="D17" s="98"/>
      <c r="E17" s="82"/>
      <c r="F17" s="82"/>
      <c r="G17" s="82"/>
      <c r="H17" s="82"/>
      <c r="I17" s="6"/>
      <c r="J17" s="3"/>
      <c r="K17" s="190"/>
      <c r="L17" s="1"/>
    </row>
    <row r="18" spans="1:12" ht="13.5" customHeight="1" x14ac:dyDescent="0.3">
      <c r="A18" s="1"/>
      <c r="B18" s="41"/>
      <c r="C18" s="98" t="s">
        <v>55</v>
      </c>
      <c r="D18" s="98"/>
      <c r="E18" s="82"/>
      <c r="F18" s="82"/>
      <c r="G18" s="82"/>
      <c r="H18" s="82"/>
      <c r="I18" s="6"/>
      <c r="J18" s="3"/>
      <c r="K18" s="190"/>
      <c r="L18" s="1"/>
    </row>
    <row r="19" spans="1:12" ht="13.5" customHeight="1" x14ac:dyDescent="0.3">
      <c r="A19" s="1"/>
      <c r="B19" s="41"/>
      <c r="C19" s="182" t="s">
        <v>56</v>
      </c>
      <c r="D19" s="182"/>
      <c r="E19" s="82"/>
      <c r="F19" s="82"/>
      <c r="G19" s="82"/>
      <c r="H19" s="82"/>
      <c r="I19" s="6"/>
      <c r="J19" s="3"/>
      <c r="K19" s="190"/>
      <c r="L19" s="1"/>
    </row>
    <row r="20" spans="1:12" ht="13.5" customHeight="1" x14ac:dyDescent="0.3">
      <c r="A20" s="1"/>
      <c r="B20" s="41"/>
      <c r="C20" s="98" t="s">
        <v>58</v>
      </c>
      <c r="D20" s="98"/>
      <c r="E20" s="82"/>
      <c r="F20" s="82"/>
      <c r="G20" s="82"/>
      <c r="H20" s="82"/>
      <c r="I20" s="6"/>
      <c r="J20" s="3"/>
      <c r="K20" s="190"/>
      <c r="L20" s="1"/>
    </row>
    <row r="21" spans="1:12" ht="13.5" customHeight="1" x14ac:dyDescent="0.3">
      <c r="A21" s="1"/>
      <c r="B21" s="41"/>
      <c r="C21" s="98" t="s">
        <v>63</v>
      </c>
      <c r="D21" s="98"/>
      <c r="E21" s="82"/>
      <c r="F21" s="82"/>
      <c r="G21" s="82"/>
      <c r="H21" s="82"/>
      <c r="I21" s="6"/>
      <c r="J21" s="3"/>
      <c r="K21" s="191"/>
      <c r="L21" s="1"/>
    </row>
    <row r="22" spans="1:12" ht="13.5" customHeight="1" x14ac:dyDescent="0.3">
      <c r="A22" s="1"/>
      <c r="B22" s="41"/>
      <c r="C22" s="97" t="s">
        <v>59</v>
      </c>
      <c r="D22" s="97"/>
      <c r="E22" s="82"/>
      <c r="F22" s="82"/>
      <c r="G22" s="82"/>
      <c r="H22" s="82"/>
      <c r="I22" s="6"/>
      <c r="J22" s="3"/>
      <c r="K22" s="196"/>
      <c r="L22" s="1"/>
    </row>
    <row r="23" spans="1:12" ht="13.5" customHeight="1" x14ac:dyDescent="0.3">
      <c r="A23" s="1"/>
      <c r="B23" s="41"/>
      <c r="C23" s="98" t="s">
        <v>57</v>
      </c>
      <c r="D23" s="98"/>
      <c r="E23" s="82"/>
      <c r="F23" s="82"/>
      <c r="G23" s="82"/>
      <c r="H23" s="82"/>
      <c r="I23" s="6"/>
      <c r="J23" s="3"/>
      <c r="K23" s="196"/>
      <c r="L23" s="1"/>
    </row>
    <row r="24" spans="1:12" ht="13.5" customHeight="1" x14ac:dyDescent="0.3">
      <c r="A24" s="1"/>
      <c r="B24" s="41"/>
      <c r="C24" s="97" t="s">
        <v>60</v>
      </c>
      <c r="D24" s="97"/>
      <c r="E24" s="82"/>
      <c r="F24" s="82"/>
      <c r="G24" s="82"/>
      <c r="H24" s="82"/>
      <c r="I24" s="6"/>
      <c r="J24" s="3"/>
      <c r="K24" s="196"/>
      <c r="L24" s="1"/>
    </row>
    <row r="25" spans="1:12" ht="13.5" customHeight="1" x14ac:dyDescent="0.3">
      <c r="A25" s="1"/>
      <c r="B25" s="41"/>
      <c r="C25" s="97" t="s">
        <v>61</v>
      </c>
      <c r="D25" s="97"/>
      <c r="E25" s="82"/>
      <c r="F25" s="82"/>
      <c r="G25" s="82"/>
      <c r="H25" s="82"/>
      <c r="I25" s="6"/>
      <c r="J25" s="3"/>
      <c r="K25" s="196"/>
      <c r="L25" s="1"/>
    </row>
    <row r="26" spans="1:12" ht="13.5" customHeight="1" x14ac:dyDescent="0.3">
      <c r="A26" s="1"/>
      <c r="B26" s="41"/>
      <c r="C26" s="97" t="s">
        <v>62</v>
      </c>
      <c r="D26" s="97"/>
      <c r="E26" s="82"/>
      <c r="F26" s="82"/>
      <c r="G26" s="82"/>
      <c r="H26" s="82"/>
      <c r="I26" s="6"/>
      <c r="J26" s="3"/>
      <c r="K26" s="197"/>
      <c r="L26" s="1"/>
    </row>
    <row r="27" spans="1:12" ht="6" customHeight="1" x14ac:dyDescent="0.3">
      <c r="B27" s="5"/>
      <c r="C27" s="10"/>
      <c r="D27" s="11"/>
      <c r="E27" s="11"/>
      <c r="F27" s="11"/>
      <c r="G27" s="11"/>
      <c r="H27" s="11"/>
      <c r="I27" s="6"/>
      <c r="J27" s="3"/>
      <c r="K27" s="4"/>
    </row>
    <row r="28" spans="1:12" ht="16.5" customHeight="1" thickBot="1" x14ac:dyDescent="0.35">
      <c r="B28" s="5"/>
      <c r="C28" s="10"/>
      <c r="D28" s="201" t="s">
        <v>32</v>
      </c>
      <c r="E28" s="201"/>
      <c r="F28" s="201"/>
      <c r="G28" s="201"/>
      <c r="H28" s="201"/>
      <c r="I28" s="6"/>
      <c r="J28" s="3"/>
      <c r="K28" s="4"/>
    </row>
    <row r="29" spans="1:12" ht="45" thickBot="1" x14ac:dyDescent="0.3">
      <c r="A29" s="19"/>
      <c r="B29" s="113">
        <v>0.25</v>
      </c>
      <c r="C29" s="207" t="s">
        <v>47</v>
      </c>
      <c r="D29" s="208"/>
      <c r="E29" s="20"/>
      <c r="F29" s="21"/>
      <c r="G29" s="21"/>
      <c r="H29" s="22"/>
      <c r="I29" s="23"/>
      <c r="J29" s="3">
        <f t="shared" ref="J29:J55" si="0">IF(E29="X",0,IF(F29="X",F30,IF(G29="X",G30,IF(H29="X",H30,0))))</f>
        <v>0</v>
      </c>
      <c r="K29" s="116" t="str">
        <f>IF(COUNTBLANK(E29) + COUNTBLANK(F29) + COUNTBLANK(G29)+ COUNTBLANK(H29 )= 3,"","D")</f>
        <v>D</v>
      </c>
      <c r="L29" s="19"/>
    </row>
    <row r="30" spans="1:12" ht="14.25" customHeight="1" x14ac:dyDescent="0.3">
      <c r="A30" s="15"/>
      <c r="B30" s="18"/>
      <c r="C30" s="77" t="s">
        <v>43</v>
      </c>
      <c r="D30" s="83"/>
      <c r="E30" s="106">
        <v>0</v>
      </c>
      <c r="F30" s="108">
        <f>H30*0.4</f>
        <v>2</v>
      </c>
      <c r="G30" s="108">
        <f>H30*0.75</f>
        <v>3.75</v>
      </c>
      <c r="H30" s="108">
        <v>5</v>
      </c>
      <c r="I30" s="6"/>
      <c r="J30" s="3"/>
      <c r="K30" s="96"/>
    </row>
    <row r="31" spans="1:12" ht="14.25" customHeight="1" x14ac:dyDescent="0.3">
      <c r="A31" s="11"/>
      <c r="B31" s="18"/>
      <c r="C31" s="211" t="s">
        <v>64</v>
      </c>
      <c r="D31" s="211"/>
      <c r="E31" s="74"/>
      <c r="F31" s="75"/>
      <c r="G31" s="76"/>
      <c r="H31" s="75"/>
      <c r="I31" s="6"/>
      <c r="J31" s="3"/>
      <c r="K31" s="192"/>
      <c r="L31" s="1"/>
    </row>
    <row r="32" spans="1:12" ht="16.5" x14ac:dyDescent="0.3">
      <c r="A32" s="11"/>
      <c r="B32" s="18"/>
      <c r="C32" s="99" t="s">
        <v>65</v>
      </c>
      <c r="D32" s="100"/>
      <c r="E32" s="74"/>
      <c r="F32" s="75"/>
      <c r="G32" s="76"/>
      <c r="H32" s="75"/>
      <c r="I32" s="6"/>
      <c r="J32" s="3"/>
      <c r="K32" s="193"/>
      <c r="L32" s="1"/>
    </row>
    <row r="33" spans="1:12" ht="16.5" x14ac:dyDescent="0.3">
      <c r="A33" s="11"/>
      <c r="B33" s="18"/>
      <c r="C33" s="99" t="s">
        <v>66</v>
      </c>
      <c r="D33" s="100"/>
      <c r="E33" s="74"/>
      <c r="F33" s="75"/>
      <c r="G33" s="76"/>
      <c r="H33" s="75"/>
      <c r="I33" s="6"/>
      <c r="J33" s="3"/>
      <c r="K33" s="193"/>
      <c r="L33" s="1"/>
    </row>
    <row r="34" spans="1:12" ht="18.75" customHeight="1" x14ac:dyDescent="0.3">
      <c r="A34" s="11"/>
      <c r="B34" s="18"/>
      <c r="C34" s="211" t="s">
        <v>67</v>
      </c>
      <c r="D34" s="211"/>
      <c r="E34" s="74"/>
      <c r="F34" s="75"/>
      <c r="G34" s="76"/>
      <c r="H34" s="75"/>
      <c r="I34" s="6"/>
      <c r="J34" s="3"/>
      <c r="K34" s="193"/>
      <c r="L34" s="1"/>
    </row>
    <row r="35" spans="1:12" ht="16.5" x14ac:dyDescent="0.3">
      <c r="A35" s="11"/>
      <c r="B35" s="18"/>
      <c r="C35" s="99" t="s">
        <v>68</v>
      </c>
      <c r="D35" s="100"/>
      <c r="E35" s="74"/>
      <c r="F35" s="75"/>
      <c r="G35" s="76"/>
      <c r="H35" s="75"/>
      <c r="I35" s="6"/>
      <c r="J35" s="3"/>
      <c r="K35" s="193"/>
      <c r="L35" s="1"/>
    </row>
    <row r="36" spans="1:12" ht="14.25" customHeight="1" x14ac:dyDescent="0.3">
      <c r="A36" s="11"/>
      <c r="B36" s="18"/>
      <c r="C36" s="211" t="s">
        <v>69</v>
      </c>
      <c r="D36" s="211"/>
      <c r="E36" s="74"/>
      <c r="F36" s="75"/>
      <c r="G36" s="76"/>
      <c r="H36" s="75"/>
      <c r="I36" s="6"/>
      <c r="J36" s="3"/>
      <c r="K36" s="193"/>
      <c r="L36" s="1"/>
    </row>
    <row r="37" spans="1:12" ht="25.5" customHeight="1" x14ac:dyDescent="0.3">
      <c r="A37" s="11"/>
      <c r="B37" s="18"/>
      <c r="C37" s="211" t="s">
        <v>70</v>
      </c>
      <c r="D37" s="211"/>
      <c r="E37" s="74"/>
      <c r="F37" s="75"/>
      <c r="G37" s="76"/>
      <c r="H37" s="75"/>
      <c r="I37" s="6"/>
      <c r="J37" s="3"/>
      <c r="K37" s="193"/>
      <c r="L37" s="1"/>
    </row>
    <row r="38" spans="1:12" ht="16.5" x14ac:dyDescent="0.3">
      <c r="A38" s="11"/>
      <c r="B38" s="18"/>
      <c r="C38" s="99" t="s">
        <v>71</v>
      </c>
      <c r="D38" s="100"/>
      <c r="E38" s="74"/>
      <c r="F38" s="75"/>
      <c r="G38" s="76"/>
      <c r="H38" s="75"/>
      <c r="I38" s="6"/>
      <c r="J38" s="3"/>
      <c r="K38" s="193"/>
      <c r="L38" s="1"/>
    </row>
    <row r="39" spans="1:12" ht="15.75" customHeight="1" x14ac:dyDescent="0.3">
      <c r="A39" s="11"/>
      <c r="B39" s="18"/>
      <c r="C39" s="99" t="s">
        <v>72</v>
      </c>
      <c r="D39" s="100"/>
      <c r="E39" s="74"/>
      <c r="F39" s="75"/>
      <c r="G39" s="76"/>
      <c r="H39" s="75"/>
      <c r="I39" s="6"/>
      <c r="J39" s="3"/>
      <c r="K39" s="193"/>
      <c r="L39" s="1"/>
    </row>
    <row r="40" spans="1:12" ht="15.75" customHeight="1" x14ac:dyDescent="0.3">
      <c r="A40" s="11"/>
      <c r="B40" s="18"/>
      <c r="C40" s="99" t="s">
        <v>31</v>
      </c>
      <c r="D40" s="100"/>
      <c r="E40" s="74"/>
      <c r="F40" s="75"/>
      <c r="G40" s="76"/>
      <c r="H40" s="75"/>
      <c r="I40" s="6"/>
      <c r="J40" s="3"/>
      <c r="K40" s="194"/>
      <c r="L40" s="1"/>
    </row>
    <row r="41" spans="1:12" ht="6" customHeight="1" x14ac:dyDescent="0.3">
      <c r="B41" s="5"/>
      <c r="C41" s="25"/>
      <c r="D41" s="10"/>
      <c r="E41" s="10"/>
      <c r="F41" s="10"/>
      <c r="G41" s="10"/>
      <c r="H41" s="10"/>
      <c r="I41" s="6"/>
      <c r="J41" s="3"/>
      <c r="K41" s="4"/>
    </row>
    <row r="42" spans="1:12" ht="16.5" customHeight="1" thickBot="1" x14ac:dyDescent="0.35">
      <c r="B42" s="41"/>
      <c r="C42" s="10"/>
      <c r="D42" s="201" t="s">
        <v>32</v>
      </c>
      <c r="E42" s="201"/>
      <c r="F42" s="201"/>
      <c r="G42" s="201"/>
      <c r="H42" s="201"/>
      <c r="I42" s="6"/>
      <c r="J42" s="3"/>
      <c r="K42" s="4"/>
    </row>
    <row r="43" spans="1:12" ht="36" customHeight="1" thickBot="1" x14ac:dyDescent="0.35">
      <c r="B43" s="112">
        <v>0.25</v>
      </c>
      <c r="C43" s="209" t="s">
        <v>48</v>
      </c>
      <c r="D43" s="210"/>
      <c r="E43" s="12"/>
      <c r="F43" s="13"/>
      <c r="G43" s="13"/>
      <c r="H43" s="14"/>
      <c r="I43" s="6"/>
      <c r="J43" s="3">
        <f t="shared" si="0"/>
        <v>0</v>
      </c>
      <c r="K43" s="116" t="str">
        <f>IF(COUNTBLANK(E43) + COUNTBLANK(F43) + COUNTBLANK(G43)+ COUNTBLANK(H43 )= 3,"","D")</f>
        <v>D</v>
      </c>
    </row>
    <row r="44" spans="1:12" ht="14.25" customHeight="1" x14ac:dyDescent="0.3">
      <c r="A44" s="15"/>
      <c r="B44" s="18"/>
      <c r="C44" s="77" t="s">
        <v>43</v>
      </c>
      <c r="D44" s="83"/>
      <c r="E44" s="106">
        <v>0</v>
      </c>
      <c r="F44" s="108">
        <f>H44*0.4</f>
        <v>2</v>
      </c>
      <c r="G44" s="108">
        <f>H44*0.75</f>
        <v>3.75</v>
      </c>
      <c r="H44" s="108">
        <v>5</v>
      </c>
      <c r="I44" s="6"/>
      <c r="J44" s="3"/>
      <c r="K44" s="96"/>
    </row>
    <row r="45" spans="1:12" ht="13.5" customHeight="1" x14ac:dyDescent="0.3">
      <c r="A45" s="15"/>
      <c r="B45" s="18"/>
      <c r="C45" s="99" t="s">
        <v>73</v>
      </c>
      <c r="D45" s="100"/>
      <c r="E45" s="85"/>
      <c r="F45" s="75"/>
      <c r="G45" s="75"/>
      <c r="H45" s="75"/>
      <c r="I45" s="6"/>
      <c r="J45" s="3"/>
      <c r="K45" s="192"/>
    </row>
    <row r="46" spans="1:12" ht="25.5" customHeight="1" x14ac:dyDescent="0.3">
      <c r="A46" s="15"/>
      <c r="B46" s="18"/>
      <c r="C46" s="99" t="s">
        <v>74</v>
      </c>
      <c r="D46" s="100"/>
      <c r="E46" s="85"/>
      <c r="F46" s="75"/>
      <c r="G46" s="75"/>
      <c r="H46" s="75"/>
      <c r="I46" s="6"/>
      <c r="J46" s="3"/>
      <c r="K46" s="193"/>
    </row>
    <row r="47" spans="1:12" ht="16.5" x14ac:dyDescent="0.3">
      <c r="A47" s="15"/>
      <c r="B47" s="18"/>
      <c r="C47" s="99" t="s">
        <v>75</v>
      </c>
      <c r="D47" s="100"/>
      <c r="E47" s="85"/>
      <c r="F47" s="75"/>
      <c r="G47" s="75"/>
      <c r="H47" s="75"/>
      <c r="I47" s="6"/>
      <c r="J47" s="3"/>
      <c r="K47" s="193"/>
    </row>
    <row r="48" spans="1:12" ht="14.25" customHeight="1" x14ac:dyDescent="0.3">
      <c r="A48" s="15"/>
      <c r="B48" s="18"/>
      <c r="C48" s="211" t="s">
        <v>76</v>
      </c>
      <c r="D48" s="211"/>
      <c r="E48" s="85"/>
      <c r="F48" s="75"/>
      <c r="G48" s="75"/>
      <c r="H48" s="75"/>
      <c r="I48" s="6"/>
      <c r="J48" s="3"/>
      <c r="K48" s="193"/>
    </row>
    <row r="49" spans="1:11" ht="16.5" customHeight="1" x14ac:dyDescent="0.3">
      <c r="A49" s="15"/>
      <c r="B49" s="18"/>
      <c r="C49" s="99" t="s">
        <v>77</v>
      </c>
      <c r="D49" s="100"/>
      <c r="E49" s="85"/>
      <c r="F49" s="75"/>
      <c r="G49" s="75"/>
      <c r="H49" s="75"/>
      <c r="I49" s="6"/>
      <c r="J49" s="3"/>
      <c r="K49" s="193"/>
    </row>
    <row r="50" spans="1:11" ht="14.25" customHeight="1" x14ac:dyDescent="0.3">
      <c r="A50" s="15"/>
      <c r="B50" s="18"/>
      <c r="C50" s="211" t="s">
        <v>78</v>
      </c>
      <c r="D50" s="211"/>
      <c r="E50" s="85"/>
      <c r="F50" s="75"/>
      <c r="G50" s="75"/>
      <c r="H50" s="75"/>
      <c r="I50" s="6"/>
      <c r="J50" s="3"/>
      <c r="K50" s="193"/>
    </row>
    <row r="51" spans="1:11" ht="25.5" customHeight="1" x14ac:dyDescent="0.3">
      <c r="A51" s="15"/>
      <c r="B51" s="18"/>
      <c r="C51" s="99" t="s">
        <v>79</v>
      </c>
      <c r="D51" s="99"/>
      <c r="E51" s="85"/>
      <c r="F51" s="75"/>
      <c r="G51" s="75"/>
      <c r="H51" s="75"/>
      <c r="I51" s="6"/>
      <c r="J51" s="3"/>
      <c r="K51" s="193"/>
    </row>
    <row r="52" spans="1:11" ht="14.25" customHeight="1" x14ac:dyDescent="0.3">
      <c r="A52" s="15"/>
      <c r="B52" s="18"/>
      <c r="C52" s="99" t="s">
        <v>80</v>
      </c>
      <c r="D52" s="99"/>
      <c r="E52" s="85"/>
      <c r="F52" s="75"/>
      <c r="G52" s="75"/>
      <c r="H52" s="75"/>
      <c r="I52" s="6"/>
      <c r="J52" s="3"/>
      <c r="K52" s="194"/>
    </row>
    <row r="53" spans="1:11" s="26" customFormat="1" ht="8.25" customHeight="1" x14ac:dyDescent="0.3">
      <c r="A53" s="90"/>
      <c r="B53" s="91"/>
      <c r="C53" s="232"/>
      <c r="D53" s="232"/>
      <c r="E53" s="89"/>
      <c r="F53" s="24"/>
      <c r="G53" s="24"/>
      <c r="H53" s="24"/>
      <c r="I53" s="92"/>
      <c r="J53" s="3"/>
      <c r="K53" s="93"/>
    </row>
    <row r="54" spans="1:11" s="26" customFormat="1" ht="15.75" customHeight="1" thickBot="1" x14ac:dyDescent="0.35">
      <c r="A54" s="90"/>
      <c r="B54" s="91"/>
      <c r="C54" s="84"/>
      <c r="D54" s="233" t="s">
        <v>32</v>
      </c>
      <c r="E54" s="233"/>
      <c r="F54" s="233"/>
      <c r="G54" s="233"/>
      <c r="H54" s="233"/>
      <c r="I54" s="92"/>
      <c r="J54" s="3"/>
      <c r="K54" s="93"/>
    </row>
    <row r="55" spans="1:11" ht="36" customHeight="1" thickBot="1" x14ac:dyDescent="0.35">
      <c r="B55" s="112">
        <v>0.15</v>
      </c>
      <c r="C55" s="209" t="s">
        <v>49</v>
      </c>
      <c r="D55" s="210"/>
      <c r="E55" s="12"/>
      <c r="F55" s="13"/>
      <c r="G55" s="13"/>
      <c r="H55" s="14"/>
      <c r="I55" s="6"/>
      <c r="J55" s="3">
        <f t="shared" si="0"/>
        <v>0</v>
      </c>
      <c r="K55" s="116" t="str">
        <f>IF(COUNTBLANK(E55) + COUNTBLANK(F55) + COUNTBLANK(G55)+ COUNTBLANK(H55 )= 3,"","D")</f>
        <v>D</v>
      </c>
    </row>
    <row r="56" spans="1:11" ht="14.25" customHeight="1" x14ac:dyDescent="0.3">
      <c r="A56" s="15"/>
      <c r="B56" s="18"/>
      <c r="C56" s="77" t="s">
        <v>88</v>
      </c>
      <c r="D56" s="83"/>
      <c r="E56" s="106">
        <v>0</v>
      </c>
      <c r="F56" s="108">
        <f>H56*0.4</f>
        <v>1.2000000000000002</v>
      </c>
      <c r="G56" s="108">
        <f>H56*0.75</f>
        <v>2.25</v>
      </c>
      <c r="H56" s="107">
        <v>3</v>
      </c>
      <c r="I56" s="6"/>
      <c r="J56" s="3"/>
      <c r="K56" s="95"/>
    </row>
    <row r="57" spans="1:11" ht="14.25" customHeight="1" x14ac:dyDescent="0.3">
      <c r="A57" s="15"/>
      <c r="B57" s="18"/>
      <c r="C57" s="101" t="s">
        <v>81</v>
      </c>
      <c r="D57" s="102"/>
      <c r="E57" s="74"/>
      <c r="F57" s="75"/>
      <c r="G57" s="75"/>
      <c r="H57" s="75"/>
      <c r="I57" s="6"/>
      <c r="J57" s="3"/>
      <c r="K57" s="195"/>
    </row>
    <row r="58" spans="1:11" ht="24" customHeight="1" x14ac:dyDescent="0.3">
      <c r="A58" s="15"/>
      <c r="B58" s="18"/>
      <c r="C58" s="234" t="s">
        <v>82</v>
      </c>
      <c r="D58" s="234"/>
      <c r="E58" s="74"/>
      <c r="F58" s="75"/>
      <c r="G58" s="75"/>
      <c r="H58" s="75"/>
      <c r="I58" s="6"/>
      <c r="J58" s="3"/>
      <c r="K58" s="196"/>
    </row>
    <row r="59" spans="1:11" ht="14.25" customHeight="1" x14ac:dyDescent="0.3">
      <c r="A59" s="15"/>
      <c r="B59" s="18"/>
      <c r="C59" s="101" t="s">
        <v>83</v>
      </c>
      <c r="D59" s="102"/>
      <c r="E59" s="74"/>
      <c r="F59" s="75"/>
      <c r="G59" s="75"/>
      <c r="H59" s="75"/>
      <c r="I59" s="6"/>
      <c r="J59" s="3"/>
      <c r="K59" s="196"/>
    </row>
    <row r="60" spans="1:11" ht="14.25" customHeight="1" x14ac:dyDescent="0.3">
      <c r="A60" s="15"/>
      <c r="B60" s="18"/>
      <c r="C60" s="101" t="s">
        <v>84</v>
      </c>
      <c r="D60" s="102"/>
      <c r="E60" s="74"/>
      <c r="F60" s="75"/>
      <c r="G60" s="75"/>
      <c r="H60" s="75"/>
      <c r="I60" s="6"/>
      <c r="J60" s="3"/>
      <c r="K60" s="196"/>
    </row>
    <row r="61" spans="1:11" ht="13.5" customHeight="1" x14ac:dyDescent="0.3">
      <c r="A61" s="15"/>
      <c r="B61" s="18"/>
      <c r="C61" s="101" t="s">
        <v>85</v>
      </c>
      <c r="D61" s="102"/>
      <c r="E61" s="74"/>
      <c r="F61" s="75"/>
      <c r="G61" s="75"/>
      <c r="H61" s="75"/>
      <c r="I61" s="6"/>
      <c r="J61" s="3"/>
      <c r="K61" s="196"/>
    </row>
    <row r="62" spans="1:11" ht="13.5" customHeight="1" x14ac:dyDescent="0.3">
      <c r="A62" s="15"/>
      <c r="B62" s="18"/>
      <c r="C62" s="101" t="s">
        <v>86</v>
      </c>
      <c r="D62" s="102"/>
      <c r="E62" s="74"/>
      <c r="F62" s="75"/>
      <c r="G62" s="75"/>
      <c r="H62" s="75"/>
      <c r="I62" s="6"/>
      <c r="J62" s="3"/>
      <c r="K62" s="196"/>
    </row>
    <row r="63" spans="1:11" ht="14.25" customHeight="1" x14ac:dyDescent="0.3">
      <c r="A63" s="15"/>
      <c r="B63" s="18"/>
      <c r="C63" s="101" t="s">
        <v>41</v>
      </c>
      <c r="D63" s="102"/>
      <c r="E63" s="74"/>
      <c r="F63" s="75"/>
      <c r="G63" s="75"/>
      <c r="H63" s="75"/>
      <c r="I63" s="6"/>
      <c r="J63" s="3"/>
      <c r="K63" s="196"/>
    </row>
    <row r="64" spans="1:11" ht="25.5" customHeight="1" x14ac:dyDescent="0.3">
      <c r="A64" s="15"/>
      <c r="B64" s="18"/>
      <c r="C64" s="234" t="s">
        <v>87</v>
      </c>
      <c r="D64" s="234"/>
      <c r="E64" s="74"/>
      <c r="F64" s="75"/>
      <c r="G64" s="75"/>
      <c r="H64" s="75"/>
      <c r="I64" s="6"/>
      <c r="J64" s="3"/>
      <c r="K64" s="197"/>
    </row>
    <row r="65" spans="1:12" ht="3.75" customHeight="1" x14ac:dyDescent="0.3">
      <c r="A65" s="15"/>
      <c r="B65" s="18"/>
      <c r="C65" s="27"/>
      <c r="D65" s="27"/>
      <c r="E65" s="17"/>
      <c r="F65" s="24"/>
      <c r="G65" s="24"/>
      <c r="H65" s="24"/>
      <c r="I65" s="6"/>
      <c r="J65" s="3"/>
      <c r="K65" s="4"/>
    </row>
    <row r="66" spans="1:12" ht="5.25" customHeight="1" thickBot="1" x14ac:dyDescent="0.35">
      <c r="B66" s="5"/>
      <c r="C66" s="25"/>
      <c r="D66" s="11"/>
      <c r="E66" s="11"/>
      <c r="F66" s="11"/>
      <c r="G66" s="11"/>
      <c r="H66" s="11"/>
      <c r="I66" s="6"/>
      <c r="J66" s="3"/>
      <c r="K66" s="4"/>
    </row>
    <row r="67" spans="1:12" ht="30.75" thickBot="1" x14ac:dyDescent="0.3">
      <c r="A67" s="28"/>
      <c r="B67" s="18"/>
      <c r="C67" s="109" t="s">
        <v>6</v>
      </c>
      <c r="D67" s="29"/>
      <c r="E67" s="30"/>
      <c r="F67" s="110" t="s">
        <v>7</v>
      </c>
      <c r="G67" s="111" t="s">
        <v>8</v>
      </c>
      <c r="H67" s="78">
        <f>J10+J29+J43+J55</f>
        <v>0</v>
      </c>
      <c r="I67" s="31"/>
      <c r="J67" s="3"/>
      <c r="K67" s="4"/>
      <c r="L67" s="28"/>
    </row>
    <row r="68" spans="1:12" ht="8.25" customHeight="1" x14ac:dyDescent="0.3">
      <c r="B68" s="5"/>
      <c r="C68" s="10"/>
      <c r="D68" s="11"/>
      <c r="E68" s="11"/>
      <c r="F68" s="11"/>
      <c r="G68" s="11"/>
      <c r="H68" s="11"/>
      <c r="I68" s="6"/>
      <c r="J68" s="3"/>
      <c r="K68" s="4"/>
    </row>
    <row r="69" spans="1:12" ht="14.1" customHeight="1" x14ac:dyDescent="0.3">
      <c r="B69" s="5"/>
      <c r="C69" s="114" t="s">
        <v>37</v>
      </c>
      <c r="D69" s="11"/>
      <c r="E69" s="115" t="s">
        <v>91</v>
      </c>
      <c r="F69" s="11"/>
      <c r="G69" s="11"/>
      <c r="H69" s="11"/>
      <c r="I69" s="6"/>
      <c r="J69" s="3"/>
      <c r="K69" s="4"/>
    </row>
    <row r="70" spans="1:12" ht="9.75" customHeight="1" x14ac:dyDescent="0.25">
      <c r="A70" s="32"/>
      <c r="B70" s="33"/>
      <c r="C70" s="34"/>
      <c r="D70" s="34"/>
      <c r="E70" s="34"/>
      <c r="F70" s="34"/>
      <c r="G70" s="34"/>
      <c r="H70" s="34"/>
      <c r="I70" s="35"/>
      <c r="J70" s="3"/>
      <c r="K70" s="4"/>
      <c r="L70" s="32"/>
    </row>
    <row r="71" spans="1:12" ht="23.25" x14ac:dyDescent="0.3">
      <c r="B71" s="5"/>
      <c r="C71" s="222" t="s">
        <v>90</v>
      </c>
      <c r="D71" s="223"/>
      <c r="E71" s="223"/>
      <c r="F71" s="223"/>
      <c r="G71" s="223"/>
      <c r="H71" s="224"/>
      <c r="I71" s="6"/>
      <c r="J71" s="3"/>
      <c r="K71" s="4"/>
    </row>
    <row r="72" spans="1:12" ht="23.25" x14ac:dyDescent="0.3">
      <c r="B72" s="5"/>
      <c r="C72" s="225" t="s">
        <v>9</v>
      </c>
      <c r="D72" s="226"/>
      <c r="E72" s="226"/>
      <c r="F72" s="226"/>
      <c r="G72" s="226"/>
      <c r="H72" s="227"/>
      <c r="I72" s="6"/>
      <c r="J72" s="3"/>
      <c r="K72" s="4"/>
    </row>
    <row r="73" spans="1:12" ht="23.25" x14ac:dyDescent="0.3">
      <c r="B73" s="5"/>
      <c r="C73" s="225"/>
      <c r="D73" s="226"/>
      <c r="E73" s="226"/>
      <c r="F73" s="226"/>
      <c r="G73" s="226"/>
      <c r="H73" s="227"/>
      <c r="I73" s="6"/>
      <c r="J73" s="3"/>
      <c r="K73" s="4"/>
    </row>
    <row r="74" spans="1:12" ht="31.5" customHeight="1" x14ac:dyDescent="0.3">
      <c r="B74" s="5"/>
      <c r="C74" s="225"/>
      <c r="D74" s="226"/>
      <c r="E74" s="226"/>
      <c r="F74" s="226"/>
      <c r="G74" s="226"/>
      <c r="H74" s="227"/>
      <c r="I74" s="6"/>
      <c r="J74" s="3"/>
      <c r="K74" s="4"/>
    </row>
    <row r="75" spans="1:12" ht="23.25" x14ac:dyDescent="0.3">
      <c r="B75" s="5"/>
      <c r="C75" s="225"/>
      <c r="D75" s="226"/>
      <c r="E75" s="226"/>
      <c r="F75" s="226"/>
      <c r="G75" s="226"/>
      <c r="H75" s="227"/>
      <c r="I75" s="6"/>
      <c r="J75" s="3"/>
      <c r="K75" s="4"/>
    </row>
    <row r="76" spans="1:12" ht="23.25" x14ac:dyDescent="0.3">
      <c r="B76" s="5"/>
      <c r="C76" s="61" t="s">
        <v>10</v>
      </c>
      <c r="D76" s="62" t="s">
        <v>30</v>
      </c>
      <c r="E76" s="228" t="s">
        <v>34</v>
      </c>
      <c r="F76" s="228"/>
      <c r="G76" s="228"/>
      <c r="H76" s="229"/>
      <c r="I76" s="6"/>
      <c r="J76" s="3"/>
      <c r="K76" s="4"/>
    </row>
    <row r="77" spans="1:12" ht="35.25" customHeight="1" x14ac:dyDescent="0.3">
      <c r="B77" s="5"/>
      <c r="C77" s="213" t="s">
        <v>11</v>
      </c>
      <c r="D77" s="214"/>
      <c r="E77" s="214"/>
      <c r="F77" s="214"/>
      <c r="G77" s="214"/>
      <c r="H77" s="215"/>
      <c r="I77" s="6"/>
      <c r="J77" s="3"/>
      <c r="K77" s="4"/>
    </row>
    <row r="78" spans="1:12" ht="34.5" customHeight="1" x14ac:dyDescent="0.3">
      <c r="B78" s="5"/>
      <c r="C78" s="216"/>
      <c r="D78" s="217"/>
      <c r="E78" s="217"/>
      <c r="F78" s="217"/>
      <c r="G78" s="217"/>
      <c r="H78" s="218"/>
      <c r="I78" s="6"/>
      <c r="J78" s="3"/>
      <c r="K78" s="4"/>
    </row>
    <row r="79" spans="1:12" ht="5.25" customHeight="1" thickBot="1" x14ac:dyDescent="0.35">
      <c r="B79" s="36"/>
      <c r="C79" s="37"/>
      <c r="D79" s="38"/>
      <c r="E79" s="38"/>
      <c r="F79" s="38"/>
      <c r="G79" s="38"/>
      <c r="H79" s="38"/>
      <c r="I79" s="39"/>
      <c r="J79" s="3"/>
      <c r="K79" s="4"/>
    </row>
    <row r="80" spans="1:12" ht="23.25" x14ac:dyDescent="0.3">
      <c r="B80" s="1"/>
      <c r="C80" s="2"/>
      <c r="D80" s="1"/>
      <c r="E80" s="1"/>
      <c r="F80" s="1"/>
      <c r="G80" s="1"/>
      <c r="H80" s="1"/>
      <c r="I80" s="1"/>
      <c r="J80" s="3"/>
      <c r="K80" s="4"/>
    </row>
    <row r="81" spans="2:11" ht="23.25" x14ac:dyDescent="0.3">
      <c r="B81" s="1"/>
      <c r="C81" s="2"/>
      <c r="D81" s="1"/>
      <c r="E81" s="1"/>
      <c r="F81" s="1"/>
      <c r="G81" s="1"/>
      <c r="H81" s="1"/>
      <c r="I81" s="1"/>
      <c r="J81" s="3"/>
      <c r="K81" s="4"/>
    </row>
    <row r="82" spans="2:11" ht="23.25" x14ac:dyDescent="0.3">
      <c r="B82" s="1"/>
      <c r="C82" s="2"/>
      <c r="D82" s="1"/>
      <c r="E82" s="1"/>
      <c r="F82" s="1"/>
      <c r="G82" s="1"/>
      <c r="H82" s="1"/>
      <c r="I82" s="1"/>
      <c r="J82" s="3"/>
      <c r="K82" s="4"/>
    </row>
  </sheetData>
  <mergeCells count="36">
    <mergeCell ref="C77:H78"/>
    <mergeCell ref="C6:C8"/>
    <mergeCell ref="C71:H71"/>
    <mergeCell ref="C72:H75"/>
    <mergeCell ref="E76:H76"/>
    <mergeCell ref="C43:D43"/>
    <mergeCell ref="C13:D13"/>
    <mergeCell ref="C14:D14"/>
    <mergeCell ref="C48:D48"/>
    <mergeCell ref="C50:D50"/>
    <mergeCell ref="C53:D53"/>
    <mergeCell ref="D54:H54"/>
    <mergeCell ref="C55:D55"/>
    <mergeCell ref="C64:D64"/>
    <mergeCell ref="C58:D58"/>
    <mergeCell ref="E5:F5"/>
    <mergeCell ref="D9:H9"/>
    <mergeCell ref="D28:H28"/>
    <mergeCell ref="D42:H42"/>
    <mergeCell ref="B2:C2"/>
    <mergeCell ref="E3:H3"/>
    <mergeCell ref="E4:F4"/>
    <mergeCell ref="G4:H4"/>
    <mergeCell ref="D2:I2"/>
    <mergeCell ref="C29:D29"/>
    <mergeCell ref="C10:D10"/>
    <mergeCell ref="C31:D31"/>
    <mergeCell ref="C34:D34"/>
    <mergeCell ref="C36:D36"/>
    <mergeCell ref="C37:D37"/>
    <mergeCell ref="C12:D12"/>
    <mergeCell ref="K12:K21"/>
    <mergeCell ref="K31:K40"/>
    <mergeCell ref="K45:K52"/>
    <mergeCell ref="K57:K64"/>
    <mergeCell ref="K22:K26"/>
  </mergeCells>
  <pageMargins left="0.39370078740157483" right="0.39370078740157483" top="0.39370078740157483" bottom="0.3937007874015748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données Admin</vt:lpstr>
      <vt:lpstr>niveau d'évaluation</vt:lpstr>
      <vt:lpstr>U62</vt:lpstr>
    </vt:vector>
  </TitlesOfParts>
  <Company>Rectorat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POJOLAT</dc:creator>
  <cp:lastModifiedBy>clargeau1</cp:lastModifiedBy>
  <cp:lastPrinted>2020-01-08T14:18:23Z</cp:lastPrinted>
  <dcterms:created xsi:type="dcterms:W3CDTF">2018-07-19T12:19:57Z</dcterms:created>
  <dcterms:modified xsi:type="dcterms:W3CDTF">2023-12-15T08:23:00Z</dcterms:modified>
</cp:coreProperties>
</file>